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ita-s\Desktop\"/>
    </mc:Choice>
  </mc:AlternateContent>
  <bookViews>
    <workbookView xWindow="0" yWindow="0" windowWidth="28800" windowHeight="1230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<sst xmlns="http://schemas.openxmlformats.org/spreadsheetml/2006/main" count="1139" uniqueCount="605">
  <si>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</si>
  <si>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</si>
  <si>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</si>
  <si>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</si>
  <si>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</si>
  <si>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</si>
  <si>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</si>
  <si>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</si>
  <si>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</si>
  <si>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</si>
  <si>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</si>
  <si>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</si>
  <si>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</si>
  <si>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</si>
  <si>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</si>
  <si>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</si>
  <si>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</si>
  <si>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</si>
  <si>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</si>
  <si>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</si>
  <si>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</si>
  <si>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</si>
  <si>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</si>
  <si>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</si>
  <si>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</si>
  <si>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</si>
  <si>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</si>
  <si>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</si>
  <si>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</si>
  <si>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</si>
  <si>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</si>
  <si>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</si>
  <si>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</si>
  <si>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</si>
  <si>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</si>
  <si>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</si>
  <si>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</si>
  <si>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</si>
  <si>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</si>
  <si>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</si>
  <si>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</si>
  <si>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</si>
  <si>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</si>
  <si>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</si>
  <si>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</si>
  <si>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</si>
  <si>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</si>
  <si>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</si>
  <si>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</si>
  <si>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</si>
  <si>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</si>
  <si>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</si>
  <si>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</si>
  <si>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</si>
  <si>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</si>
  <si>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</si>
  <si>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</si>
  <si>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</si>
  <si>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</si>
  <si>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</si>
  <si>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</si>
  <si>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</si>
  <si>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</si>
  <si>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</si>
  <si>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</si>
  <si>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</si>
  <si>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</si>
  <si>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</si>
  <si>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</si>
  <si>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</si>
  <si>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</si>
  <si>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</si>
  <si>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</si>
  <si>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</si>
  <si>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</si>
  <si>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</si>
  <si>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</si>
  <si>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</si>
  <si>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</si>
  <si>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</si>
  <si>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</si>
  <si>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</si>
  <si>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</si>
  <si>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</si>
  <si>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</si>
  <si>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</si>
  <si>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</si>
  <si>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</si>
  <si>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</si>
  <si>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</si>
  <si>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</si>
  <si>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</si>
  <si>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</si>
  <si>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</si>
  <si>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</si>
  <si>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</si>
  <si>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</si>
  <si>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</si>
  <si>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</si>
  <si>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</si>
  <si>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</si>
  <si>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</si>
  <si>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</si>
  <si>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</si>
  <si>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</si>
  <si>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</si>
  <si>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</si>
  <si>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</si>
  <si>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</si>
  <si>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</si>
  <si>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</si>
  <si>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</si>
  <si>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</si>
  <si>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</si>
  <si>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</si>
  <si>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</si>
  <si>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</si>
  <si>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</si>
  <si>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</si>
  <si>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</si>
  <si>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</si>
  <si>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</si>
  <si>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</si>
  <si>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</si>
  <si>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</si>
  <si>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</si>
  <si>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</si>
  <si>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</si>
  <si>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</si>
  <si>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</si>
  <si>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</si>
  <si>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</si>
  <si>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</si>
  <si>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</si>
  <si>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</si>
  <si>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</si>
  <si>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</si>
  <si>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</si>
  <si>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</si>
  <si>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</si>
  <si>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</si>
  <si>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</si>
  <si>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</si>
  <si>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</si>
  <si>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</si>
  <si>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</si>
  <si>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</si>
  <si>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</si>
  <si>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</si>
  <si>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</si>
  <si>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</si>
  <si>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</si>
  <si>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</si>
  <si>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</si>
  <si>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</si>
  <si>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</si>
  <si>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</si>
  <si>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</si>
  <si>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</si>
  <si>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</si>
  <si>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</si>
  <si>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</si>
  <si>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</si>
  <si>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</si>
  <si>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</si>
  <si>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</si>
  <si>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</si>
  <si>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</si>
  <si>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</si>
  <si>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</si>
  <si>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</si>
  <si>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</si>
  <si>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</si>
  <si>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</si>
  <si>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</si>
  <si>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</si>
  <si>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</si>
  <si>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</si>
  <si>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</si>
  <si>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</si>
  <si>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</si>
  <si>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</si>
  <si>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</si>
  <si>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</si>
  <si>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</si>
  <si>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</si>
  <si>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</si>
  <si>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</si>
  <si>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</si>
  <si>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</si>
  <si>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</si>
  <si>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</si>
  <si>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</si>
  <si>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</si>
  <si>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</si>
  <si>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</si>
  <si>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</si>
  <si>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</si>
  <si>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</si>
  <si>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</si>
  <si>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</si>
  <si>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</si>
  <si>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</si>
  <si>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</si>
  <si>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</si>
  <si>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</si>
  <si>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</si>
  <si>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</si>
  <si>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</si>
  <si>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</si>
  <si>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</si>
  <si>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</si>
  <si>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</si>
  <si>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</si>
  <si>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青森県佐井村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</si>
  <si>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</si>
  <si>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</si>
  <si>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</si>
  <si>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</si>
  <si>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</si>
  <si>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</si>
  <si>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</si>
  <si>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</si>
  <si>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</si>
  <si>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</si>
  <si>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</si>
  <si>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</si>
  <si>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</si>
  <si>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</si>
  <si>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</si>
  <si>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</si>
  <si>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</si>
  <si>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</si>
  <si>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</si>
  <si>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</si>
  <si>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</si>
  <si>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</si>
  <si>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</si>
  <si>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</si>
  <si>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</si>
  <si>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</si>
  <si>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</si>
  <si>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</si>
  <si>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</si>
  <si>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</si>
  <si>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</si>
  <si>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</si>
  <si>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</si>
  <si>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</si>
  <si>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</si>
  <si>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</si>
  <si>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</si>
  <si>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</si>
  <si>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</si>
  <si>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</si>
  <si>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</si>
  <si>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</si>
  <si>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</si>
  <si>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</si>
  <si>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</si>
  <si>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</si>
  <si>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</si>
  <si>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</si>
  <si>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</si>
  <si>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</si>
  <si>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</si>
  <si>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</si>
  <si>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</si>
  <si>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</si>
  <si>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</si>
  <si>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</si>
  <si>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</si>
  <si>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</si>
  <si>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</si>
  <si>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</si>
  <si>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</si>
  <si>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</si>
  <si>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</si>
  <si>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</si>
  <si>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</si>
  <si>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</si>
  <si>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</si>
  <si>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</si>
  <si>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</si>
  <si>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</si>
  <si>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</si>
  <si>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</si>
  <si>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</si>
  <si>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</si>
  <si>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</si>
  <si>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</si>
  <si>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</si>
  <si>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</si>
  <si>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</si>
  <si>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</si>
  <si>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</si>
  <si>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</si>
  <si>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</si>
  <si>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</si>
  <si>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</si>
  <si>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</si>
  <si>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</si>
  <si>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</si>
  <si>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</si>
  <si>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</si>
  <si>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</si>
  <si>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</si>
  <si>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</si>
  <si>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</si>
  <si>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</si>
  <si>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</si>
  <si>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</si>
  <si>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</si>
  <si>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</si>
  <si>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</si>
  <si>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</si>
  <si>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</si>
  <si>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</si>
  <si>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</si>
  <si>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</si>
  <si>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</si>
  <si>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</si>
  <si>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</si>
  <si>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</si>
  <si>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</si>
  <si>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</si>
  <si>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</si>
  <si>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</si>
  <si>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</si>
  <si>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</si>
  <si>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</si>
  <si>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</si>
  <si>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</si>
  <si>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</si>
  <si>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</si>
  <si>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</si>
  <si>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</si>
  <si>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</si>
  <si>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</si>
  <si>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</si>
  <si>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</si>
  <si>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</si>
  <si>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</si>
  <si>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</si>
  <si>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</si>
  <si>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</si>
  <si>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</si>
  <si>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</si>
  <si>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</si>
  <si>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</si>
  <si>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</si>
  <si>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</si>
  <si>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</si>
  <si>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</si>
  <si>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</si>
  <si>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</si>
  <si>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</si>
  <si>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</si>
  <si>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</si>
  <si>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</si>
  <si>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</si>
  <si>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</si>
  <si>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</si>
  <si>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</si>
  <si>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</si>
  <si>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</si>
  <si>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</si>
  <si>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青森県佐井村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</si>
  <si>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</si>
  <si>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</si>
  <si>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</si>
  <si>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</si>
  <si>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</si>
  <si>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</si>
  <si>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</si>
  <si>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</si>
  <si>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</si>
  <si>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</si>
  <si>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</si>
  <si>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</si>
  <si>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</si>
  <si>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</si>
  <si>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</si>
  <si>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</si>
  <si>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</si>
  <si>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</si>
  <si>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</si>
  <si>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</si>
  <si>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</si>
  <si>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</si>
  <si>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</si>
  <si>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</si>
  <si>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</si>
  <si>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</si>
  <si>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</si>
  <si>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</si>
  <si>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</si>
  <si>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</si>
  <si>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</si>
  <si>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</si>
  <si>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</si>
  <si>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</si>
  <si>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</si>
  <si>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</si>
  <si>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</si>
  <si>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</si>
  <si>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</si>
  <si>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</si>
  <si>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</si>
  <si>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</si>
  <si>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</si>
  <si>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</si>
  <si>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</si>
  <si>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</si>
  <si>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</si>
  <si>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</si>
  <si>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</si>
  <si>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</si>
  <si>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</si>
  <si>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</si>
  <si>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</si>
  <si>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</si>
  <si>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</si>
  <si>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</si>
  <si>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</si>
  <si>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</si>
  <si>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</si>
  <si>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</si>
  <si>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</si>
  <si>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</si>
  <si>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</si>
  <si>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</si>
  <si>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</si>
  <si>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</si>
  <si>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</si>
  <si>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</si>
  <si>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</si>
  <si>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</si>
  <si>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</si>
  <si>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</si>
  <si>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</si>
  <si>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</si>
  <si>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</si>
  <si>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</si>
  <si>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</si>
  <si>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</si>
  <si>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</si>
  <si>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</si>
  <si>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</si>
  <si>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</si>
  <si>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</si>
  <si>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</si>
  <si>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</si>
  <si>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</si>
  <si>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</si>
  <si>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</si>
  <si>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</si>
  <si>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</si>
  <si>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</si>
  <si>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</si>
  <si>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</si>
  <si>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</si>
  <si>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</si>
  <si>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</si>
  <si>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</si>
  <si>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</si>
  <si>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</si>
  <si>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</si>
  <si>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</si>
  <si>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</si>
  <si>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</si>
  <si>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</si>
  <si>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</si>
  <si>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</si>
  <si>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</si>
  <si>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</si>
  <si>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</si>
  <si>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</si>
  <si>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</si>
  <si>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</si>
  <si>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</si>
  <si>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</si>
  <si>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</si>
  <si>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</si>
  <si>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</si>
  <si>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</si>
  <si>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</si>
  <si>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</si>
  <si>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</si>
  <si>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</si>
  <si>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</si>
  <si>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</si>
  <si>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</si>
  <si>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</si>
  <si>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</si>
  <si>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</si>
  <si>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</si>
  <si>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</si>
  <si>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</si>
  <si>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</si>
  <si>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</si>
  <si>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</si>
  <si>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</si>
  <si>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</si>
  <si>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</si>
  <si>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</si>
  <si>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</si>
  <si>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</si>
  <si>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</si>
  <si>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</si>
  <si>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</si>
  <si>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</si>
  <si>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</si>
  <si>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</si>
  <si>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</si>
  <si>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</si>
  <si>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</si>
  <si>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</si>
  <si>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</si>
  <si>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</si>
  <si>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</si>
  <si>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</si>
  <si>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</si>
  <si>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</si>
  <si>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</si>
  <si>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</si>
  <si>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</si>
  <si>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</si>
  <si>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</si>
  <si>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</si>
  <si>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</si>
  <si>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</si>
  <si>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</si>
  <si>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</si>
  <si>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</si>
  <si>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</si>
  <si>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</si>
  <si>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</si>
  <si>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</si>
  <si>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</si>
  <si>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</si>
  <si>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</si>
  <si>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</si>
  <si>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</si>
  <si>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</si>
  <si>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</si>
  <si>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</si>
  <si>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</si>
  <si>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</si>
  <si>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</si>
  <si>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</si>
  <si>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</si>
  <si>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</si>
  <si>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</si>
  <si>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</si>
  <si>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</si>
  <si>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1.13</t>
  </si>
  <si>
    <t>▲ 0.66</t>
  </si>
  <si>
    <t>一般会計</t>
  </si>
  <si>
    <t>介護保険特別会計</t>
  </si>
  <si>
    <t>国民健康保険特別会計</t>
  </si>
  <si>
    <t>▲ 0.52</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</si>
  <si>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</si>
  <si>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</si>
  <si>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</si>
  <si>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</si>
  <si>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</si>
  <si>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</si>
  <si>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</si>
  <si>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</si>
  <si>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</si>
  <si>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簡易水道事業特別会計</t>
    <rPh sb="0" eb="2">
      <t>カンイ</t>
    </rPh>
    <rPh sb="2" eb="4">
      <t>スイドウ</t>
    </rPh>
    <rPh sb="4" eb="6">
      <t>ジギョウ</t>
    </rPh>
    <rPh sb="6" eb="8">
      <t>トクベツ</t>
    </rPh>
    <rPh sb="8" eb="10">
      <t>カイケイ</t>
    </rPh>
    <phoneticPr fontId="2"/>
  </si>
  <si>
    <t>下水道事業特別会計</t>
    <rPh sb="0" eb="3">
      <t>ゲスイドウ</t>
    </rPh>
    <rPh sb="3" eb="5">
      <t>ジギョウ</t>
    </rPh>
    <rPh sb="5" eb="7">
      <t>トクベツ</t>
    </rPh>
    <rPh sb="7" eb="9">
      <t>カイケイ</t>
    </rPh>
    <phoneticPr fontId="2"/>
  </si>
  <si>
    <t>-</t>
    <phoneticPr fontId="2"/>
  </si>
  <si>
    <t>-</t>
    <phoneticPr fontId="2"/>
  </si>
  <si>
    <t>-</t>
    <phoneticPr fontId="2"/>
  </si>
  <si>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</si>
  <si>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</si>
  <si>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</si>
  <si>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</si>
  <si>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</si>
  <si>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</si>
  <si>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</si>
  <si>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</si>
  <si>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</si>
  <si>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</si>
  <si>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</si>
  <si>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佐井定期観光株式会社</t>
    <rPh sb="0" eb="2">
      <t>サイ</t>
    </rPh>
    <rPh sb="2" eb="4">
      <t>テイキ</t>
    </rPh>
    <rPh sb="4" eb="6">
      <t>カンコウ</t>
    </rPh>
    <rPh sb="6" eb="10">
      <t>カブシキガイシャ</t>
    </rPh>
    <phoneticPr fontId="2"/>
  </si>
  <si>
    <t>シィライン株式会社</t>
    <rPh sb="5" eb="9">
      <t>カブシキガイシャ</t>
    </rPh>
    <phoneticPr fontId="2"/>
  </si>
  <si>
    <t>水産振興基金</t>
    <rPh sb="0" eb="2">
      <t>スイサン</t>
    </rPh>
    <rPh sb="2" eb="4">
      <t>シンコウ</t>
    </rPh>
    <rPh sb="4" eb="6">
      <t>キキン</t>
    </rPh>
    <phoneticPr fontId="2"/>
  </si>
  <si>
    <t>公共施設維持補修基金</t>
    <rPh sb="0" eb="2">
      <t>コウキョウ</t>
    </rPh>
    <rPh sb="2" eb="4">
      <t>シセツ</t>
    </rPh>
    <rPh sb="4" eb="6">
      <t>イジ</t>
    </rPh>
    <rPh sb="6" eb="8">
      <t>ホシュウ</t>
    </rPh>
    <rPh sb="8" eb="10">
      <t>キキン</t>
    </rPh>
    <phoneticPr fontId="2"/>
  </si>
  <si>
    <t>公共施設整備基金</t>
    <rPh sb="0" eb="2">
      <t>コウキョウ</t>
    </rPh>
    <rPh sb="2" eb="4">
      <t>シセツ</t>
    </rPh>
    <rPh sb="4" eb="6">
      <t>セイビ</t>
    </rPh>
    <rPh sb="6" eb="8">
      <t>キキン</t>
    </rPh>
    <phoneticPr fontId="2"/>
  </si>
  <si>
    <t>ふるさと佐井村応援基金</t>
    <rPh sb="4" eb="7">
      <t>サイムラ</t>
    </rPh>
    <rPh sb="7" eb="9">
      <t>オウエン</t>
    </rPh>
    <rPh sb="9" eb="11">
      <t>キキン</t>
    </rPh>
    <phoneticPr fontId="2"/>
  </si>
  <si>
    <t>育英基金</t>
    <rPh sb="0" eb="2">
      <t>イクエイ</t>
    </rPh>
    <rPh sb="2" eb="4">
      <t>キキン</t>
    </rPh>
    <phoneticPr fontId="2"/>
  </si>
  <si>
    <t>法非適用企業</t>
    <rPh sb="0" eb="1">
      <t>ホウ</t>
    </rPh>
    <rPh sb="1" eb="2">
      <t>ヒ</t>
    </rPh>
    <rPh sb="2" eb="3">
      <t>テキ</t>
    </rPh>
    <rPh sb="3" eb="4">
      <t>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</si>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</sst>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C1B4-4185-8514-9C2A35D831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176191</c:v>
                </c:pt>
                <c:pt idx="1">
                  <c:v>160345</c:v>
                </c:pt>
                <c:pt idx="2">
                  <c:v>163256</c:v>
                </c:pt>
                <c:pt idx="3">
                  <c:v>158210</c:v>
                </c:pt>
                <c:pt idx="4">
                  <c:v>164142</c:v>
                </c:pt>
              </c:numCache>
            </c:numRef>
          </c:val>
          <c:smooth val="0"/>
          <c:extLst>
            <c:ext xmlns:c16="http://schemas.microsoft.com/office/drawing/2014/chart" uri="{C3380CC4-5D6E-409C-BE32-E72D297353CC}">
              <c16:uniqueId val="{00000001-C1B4-4185-8514-9C2A35D831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4.16</c:v>
                </c:pt>
                <c:pt idx="1">
                  <c:v>3.7</c:v>
                </c:pt>
                <c:pt idx="2">
                  <c:v>3.35</c:v>
                </c:pt>
                <c:pt idx="3">
                  <c:v>3.98</c:v>
                </c:pt>
                <c:pt idx="4">
                  <c:v>3.35</c:v>
                </c:pt>
              </c:numCache>
            </c:numRef>
          </c:val>
          <c:extLst>
            <c:ext xmlns:c16="http://schemas.microsoft.com/office/drawing/2014/chart" uri="{C3380CC4-5D6E-409C-BE32-E72D297353CC}">
              <c16:uniqueId val="{00000000-D289-4BFC-A640-AF4703EA57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39.06</c:v>
                </c:pt>
                <c:pt idx="1">
                  <c:v>44.87</c:v>
                </c:pt>
                <c:pt idx="2">
                  <c:v>46.01</c:v>
                </c:pt>
                <c:pt idx="3">
                  <c:v>46.92</c:v>
                </c:pt>
                <c:pt idx="4">
                  <c:v>47.63</c:v>
                </c:pt>
              </c:numCache>
            </c:numRef>
          </c:val>
          <c:extLst>
            <c:ext xmlns:c16="http://schemas.microsoft.com/office/drawing/2014/chart" uri="{C3380CC4-5D6E-409C-BE32-E72D297353CC}">
              <c16:uniqueId val="{00000001-D289-4BFC-A640-AF4703EA57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9.49</c:v>
                </c:pt>
                <c:pt idx="1">
                  <c:v>4.3899999999999997</c:v>
                </c:pt>
                <c:pt idx="2">
                  <c:v>-1.1299999999999999</c:v>
                </c:pt>
                <c:pt idx="3">
                  <c:v>0.23</c:v>
                </c:pt>
                <c:pt idx="4">
                  <c:v>-0.66</c:v>
                </c:pt>
              </c:numCache>
            </c:numRef>
          </c:val>
          <c:smooth val="0"/>
          <c:extLst>
            <c:ext xmlns:c16="http://schemas.microsoft.com/office/drawing/2014/chart" uri="{C3380CC4-5D6E-409C-BE32-E72D297353CC}">
              <c16:uniqueId val="{00000002-D289-4BFC-A640-AF4703EA57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A71C-4C61-91C1-360587B8B4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1C-4C61-91C1-360587B8B4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1C-4C61-91C1-360587B8B4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1C-4C61-91C1-360587B8B4D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71C-4C61-91C1-360587B8B4D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71C-4C61-91C1-360587B8B4D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71C-4C61-91C1-360587B8B4D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0.52</c:v>
                </c:pt>
                <c:pt idx="1">
                  <c:v>#N/A</c:v>
                </c:pt>
                <c:pt idx="2">
                  <c:v>#N/A</c:v>
                </c:pt>
                <c:pt idx="3">
                  <c:v>0</c:v>
                </c:pt>
                <c:pt idx="4">
                  <c:v>#N/A</c:v>
                </c:pt>
                <c:pt idx="5">
                  <c:v>0.96</c:v>
                </c:pt>
                <c:pt idx="6">
                  <c:v>#N/A</c:v>
                </c:pt>
                <c:pt idx="7">
                  <c:v>0.77</c:v>
                </c:pt>
                <c:pt idx="8">
                  <c:v>#N/A</c:v>
                </c:pt>
                <c:pt idx="9">
                  <c:v>0.49</c:v>
                </c:pt>
              </c:numCache>
            </c:numRef>
          </c:val>
          <c:extLst>
            <c:ext xmlns:c16="http://schemas.microsoft.com/office/drawing/2014/chart" uri="{C3380CC4-5D6E-409C-BE32-E72D297353CC}">
              <c16:uniqueId val="{00000007-A71C-4C61-91C1-360587B8B4D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0.28000000000000003</c:v>
                </c:pt>
                <c:pt idx="2">
                  <c:v>#N/A</c:v>
                </c:pt>
                <c:pt idx="3">
                  <c:v>0.25</c:v>
                </c:pt>
                <c:pt idx="4">
                  <c:v>#N/A</c:v>
                </c:pt>
                <c:pt idx="5">
                  <c:v>0</c:v>
                </c:pt>
                <c:pt idx="6">
                  <c:v>#N/A</c:v>
                </c:pt>
                <c:pt idx="7">
                  <c:v>0</c:v>
                </c:pt>
                <c:pt idx="8">
                  <c:v>#N/A</c:v>
                </c:pt>
                <c:pt idx="9">
                  <c:v>1.37</c:v>
                </c:pt>
              </c:numCache>
            </c:numRef>
          </c:val>
          <c:extLst>
            <c:ext xmlns:c16="http://schemas.microsoft.com/office/drawing/2014/chart" uri="{C3380CC4-5D6E-409C-BE32-E72D297353CC}">
              <c16:uniqueId val="{00000008-A71C-4C61-91C1-360587B8B4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4.1500000000000004</c:v>
                </c:pt>
                <c:pt idx="2">
                  <c:v>#N/A</c:v>
                </c:pt>
                <c:pt idx="3">
                  <c:v>3.7</c:v>
                </c:pt>
                <c:pt idx="4">
                  <c:v>#N/A</c:v>
                </c:pt>
                <c:pt idx="5">
                  <c:v>3.34</c:v>
                </c:pt>
                <c:pt idx="6">
                  <c:v>#N/A</c:v>
                </c:pt>
                <c:pt idx="7">
                  <c:v>3.97</c:v>
                </c:pt>
                <c:pt idx="8">
                  <c:v>#N/A</c:v>
                </c:pt>
                <c:pt idx="9">
                  <c:v>3.35</c:v>
                </c:pt>
              </c:numCache>
            </c:numRef>
          </c:val>
          <c:extLst>
            <c:ext xmlns:c16="http://schemas.microsoft.com/office/drawing/2014/chart" uri="{C3380CC4-5D6E-409C-BE32-E72D297353CC}">
              <c16:uniqueId val="{00000009-A71C-4C61-91C1-360587B8B4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298</c:v>
                </c:pt>
                <c:pt idx="5">
                  <c:v>289</c:v>
                </c:pt>
                <c:pt idx="8">
                  <c:v>272</c:v>
                </c:pt>
                <c:pt idx="11">
                  <c:v>256</c:v>
                </c:pt>
                <c:pt idx="14">
                  <c:v>235</c:v>
                </c:pt>
              </c:numCache>
            </c:numRef>
          </c:val>
          <c:extLst>
            <c:ext xmlns:c16="http://schemas.microsoft.com/office/drawing/2014/chart" uri="{C3380CC4-5D6E-409C-BE32-E72D297353CC}">
              <c16:uniqueId val="{00000000-A0DA-40AB-B47F-5A8A41A9F0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DA-40AB-B47F-5A8A41A9F0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DA-40AB-B47F-5A8A41A9F0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44</c:v>
                </c:pt>
                <c:pt idx="6">
                  <c:v>45</c:v>
                </c:pt>
                <c:pt idx="9">
                  <c:v>28</c:v>
                </c:pt>
                <c:pt idx="12">
                  <c:v>27</c:v>
                </c:pt>
              </c:numCache>
            </c:numRef>
          </c:val>
          <c:extLst>
            <c:ext xmlns:c16="http://schemas.microsoft.com/office/drawing/2014/chart" uri="{C3380CC4-5D6E-409C-BE32-E72D297353CC}">
              <c16:uniqueId val="{00000003-A0DA-40AB-B47F-5A8A41A9F0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107</c:v>
                </c:pt>
                <c:pt idx="3">
                  <c:v>116</c:v>
                </c:pt>
                <c:pt idx="6">
                  <c:v>121</c:v>
                </c:pt>
                <c:pt idx="9">
                  <c:v>117</c:v>
                </c:pt>
                <c:pt idx="12">
                  <c:v>109</c:v>
                </c:pt>
              </c:numCache>
            </c:numRef>
          </c:val>
          <c:extLst>
            <c:ext xmlns:c16="http://schemas.microsoft.com/office/drawing/2014/chart" uri="{C3380CC4-5D6E-409C-BE32-E72D297353CC}">
              <c16:uniqueId val="{00000004-A0DA-40AB-B47F-5A8A41A9F0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DA-40AB-B47F-5A8A41A9F0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DA-40AB-B47F-5A8A41A9F0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285</c:v>
                </c:pt>
                <c:pt idx="3">
                  <c:v>258</c:v>
                </c:pt>
                <c:pt idx="6">
                  <c:v>231</c:v>
                </c:pt>
                <c:pt idx="9">
                  <c:v>204</c:v>
                </c:pt>
                <c:pt idx="12">
                  <c:v>180</c:v>
                </c:pt>
              </c:numCache>
            </c:numRef>
          </c:val>
          <c:extLst>
            <c:ext xmlns:c16="http://schemas.microsoft.com/office/drawing/2014/chart" uri="{C3380CC4-5D6E-409C-BE32-E72D297353CC}">
              <c16:uniqueId val="{00000007-A0DA-40AB-B47F-5A8A41A9F0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c:v>
                </c:pt>
                <c:pt idx="2">
                  <c:v>#N/A</c:v>
                </c:pt>
                <c:pt idx="3">
                  <c:v>#N/A</c:v>
                </c:pt>
                <c:pt idx="4">
                  <c:v>129</c:v>
                </c:pt>
                <c:pt idx="5">
                  <c:v>#N/A</c:v>
                </c:pt>
                <c:pt idx="6">
                  <c:v>#N/A</c:v>
                </c:pt>
                <c:pt idx="7">
                  <c:v>125</c:v>
                </c:pt>
                <c:pt idx="8">
                  <c:v>#N/A</c:v>
                </c:pt>
                <c:pt idx="9">
                  <c:v>#N/A</c:v>
                </c:pt>
                <c:pt idx="10">
                  <c:v>93</c:v>
                </c:pt>
                <c:pt idx="11">
                  <c:v>#N/A</c:v>
                </c:pt>
                <c:pt idx="12">
                  <c:v>#N/A</c:v>
                </c:pt>
                <c:pt idx="13">
                  <c:v>81</c:v>
                </c:pt>
                <c:pt idx="14">
                  <c:v>#N/A</c:v>
                </c:pt>
              </c:numCache>
            </c:numRef>
          </c:val>
          <c:smooth val="0"/>
          <c:extLst>
            <c:ext xmlns:c16="http://schemas.microsoft.com/office/drawing/2014/chart" uri="{C3380CC4-5D6E-409C-BE32-E72D297353CC}">
              <c16:uniqueId val="{00000008-A0DA-40AB-B47F-5A8A41A9F0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2389</c:v>
                </c:pt>
                <c:pt idx="5">
                  <c:v>2489</c:v>
                </c:pt>
                <c:pt idx="8">
                  <c:v>2200</c:v>
                </c:pt>
                <c:pt idx="11">
                  <c:v>1922</c:v>
                </c:pt>
                <c:pt idx="14">
                  <c:v>1789</c:v>
                </c:pt>
              </c:numCache>
            </c:numRef>
          </c:val>
          <c:extLst>
            <c:ext xmlns:c16="http://schemas.microsoft.com/office/drawing/2014/chart" uri="{C3380CC4-5D6E-409C-BE32-E72D297353CC}">
              <c16:uniqueId val="{00000000-89D4-4173-AA76-7C6F87124D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c:v>
                </c:pt>
                <c:pt idx="5">
                  <c:v>3</c:v>
                </c:pt>
                <c:pt idx="8">
                  <c:v>2</c:v>
                </c:pt>
                <c:pt idx="11">
                  <c:v>1</c:v>
                </c:pt>
                <c:pt idx="14">
                  <c:v>0</c:v>
                </c:pt>
              </c:numCache>
            </c:numRef>
          </c:val>
          <c:extLst>
            <c:ext xmlns:c16="http://schemas.microsoft.com/office/drawing/2014/chart" uri="{C3380CC4-5D6E-409C-BE32-E72D297353CC}">
              <c16:uniqueId val="{00000001-89D4-4173-AA76-7C6F87124D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1423</c:v>
                </c:pt>
                <c:pt idx="5">
                  <c:v>1639</c:v>
                </c:pt>
                <c:pt idx="8">
                  <c:v>1837</c:v>
                </c:pt>
                <c:pt idx="11">
                  <c:v>1838</c:v>
                </c:pt>
                <c:pt idx="14">
                  <c:v>1848</c:v>
                </c:pt>
              </c:numCache>
            </c:numRef>
          </c:val>
          <c:extLst>
            <c:ext xmlns:c16="http://schemas.microsoft.com/office/drawing/2014/chart" uri="{C3380CC4-5D6E-409C-BE32-E72D297353CC}">
              <c16:uniqueId val="{00000002-89D4-4173-AA76-7C6F87124D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D4-4173-AA76-7C6F87124D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D4-4173-AA76-7C6F87124D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D4-4173-AA76-7C6F87124D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368</c:v>
                </c:pt>
                <c:pt idx="3">
                  <c:v>401</c:v>
                </c:pt>
                <c:pt idx="6">
                  <c:v>378</c:v>
                </c:pt>
                <c:pt idx="9">
                  <c:v>397</c:v>
                </c:pt>
                <c:pt idx="12">
                  <c:v>351</c:v>
                </c:pt>
              </c:numCache>
            </c:numRef>
          </c:val>
          <c:extLst>
            <c:ext xmlns:c16="http://schemas.microsoft.com/office/drawing/2014/chart" uri="{C3380CC4-5D6E-409C-BE32-E72D297353CC}">
              <c16:uniqueId val="{00000006-89D4-4173-AA76-7C6F87124D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251</c:v>
                </c:pt>
                <c:pt idx="3">
                  <c:v>207</c:v>
                </c:pt>
                <c:pt idx="6">
                  <c:v>172</c:v>
                </c:pt>
                <c:pt idx="9">
                  <c:v>145</c:v>
                </c:pt>
                <c:pt idx="12">
                  <c:v>122</c:v>
                </c:pt>
              </c:numCache>
            </c:numRef>
          </c:val>
          <c:extLst>
            <c:ext xmlns:c16="http://schemas.microsoft.com/office/drawing/2014/chart" uri="{C3380CC4-5D6E-409C-BE32-E72D297353CC}">
              <c16:uniqueId val="{00000007-89D4-4173-AA76-7C6F87124D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518</c:v>
                </c:pt>
                <c:pt idx="3">
                  <c:v>444</c:v>
                </c:pt>
                <c:pt idx="6">
                  <c:v>401</c:v>
                </c:pt>
                <c:pt idx="9">
                  <c:v>449</c:v>
                </c:pt>
                <c:pt idx="12">
                  <c:v>432</c:v>
                </c:pt>
              </c:numCache>
            </c:numRef>
          </c:val>
          <c:extLst>
            <c:ext xmlns:c16="http://schemas.microsoft.com/office/drawing/2014/chart" uri="{C3380CC4-5D6E-409C-BE32-E72D297353CC}">
              <c16:uniqueId val="{00000008-89D4-4173-AA76-7C6F87124D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D4-4173-AA76-7C6F87124D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1736</c:v>
                </c:pt>
                <c:pt idx="3">
                  <c:v>1534</c:v>
                </c:pt>
                <c:pt idx="6">
                  <c:v>1433</c:v>
                </c:pt>
                <c:pt idx="9">
                  <c:v>1337</c:v>
                </c:pt>
                <c:pt idx="12">
                  <c:v>1269</c:v>
                </c:pt>
              </c:numCache>
            </c:numRef>
          </c:val>
          <c:extLst>
            <c:ext xmlns:c16="http://schemas.microsoft.com/office/drawing/2014/chart" uri="{C3380CC4-5D6E-409C-BE32-E72D297353CC}">
              <c16:uniqueId val="{0000000A-89D4-4173-AA76-7C6F87124D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D4-4173-AA76-7C6F87124D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720</c:v>
                </c:pt>
                <c:pt idx="1">
                  <c:v>715</c:v>
                </c:pt>
                <c:pt idx="2">
                  <c:v>715</c:v>
                </c:pt>
              </c:numCache>
            </c:numRef>
          </c:val>
          <c:extLst>
            <c:ext xmlns:c16="http://schemas.microsoft.com/office/drawing/2014/chart" uri="{C3380CC4-5D6E-409C-BE32-E72D297353CC}">
              <c16:uniqueId val="{00000000-9EDC-4C57-A27A-0106BD802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277</c:v>
                </c:pt>
                <c:pt idx="1">
                  <c:v>303</c:v>
                </c:pt>
                <c:pt idx="2">
                  <c:v>334</c:v>
                </c:pt>
              </c:numCache>
            </c:numRef>
          </c:val>
          <c:extLst>
            <c:ext xmlns:c16="http://schemas.microsoft.com/office/drawing/2014/chart" uri="{C3380CC4-5D6E-409C-BE32-E72D297353CC}">
              <c16:uniqueId val="{00000001-9EDC-4C57-A27A-0106BD802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839</c:v>
                </c:pt>
                <c:pt idx="1">
                  <c:v>818</c:v>
                </c:pt>
                <c:pt idx="2">
                  <c:v>797</c:v>
                </c:pt>
              </c:numCache>
            </c:numRef>
          </c:val>
          <c:extLst>
            <c:ext xmlns:c16="http://schemas.microsoft.com/office/drawing/2014/chart" uri="{C3380CC4-5D6E-409C-BE32-E72D297353CC}">
              <c16:uniqueId val="{00000002-9EDC-4C57-A27A-0106BD802E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{27F00C19-C1CA-4E6C-AB8D-D53A34443BBE}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7A-4424-BC57-FE79EDD4B3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{9902AFF3-0621-4EFD-9834-740058C0C344}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A-4424-BC57-FE79EDD4B3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{7F7C0C55-01E0-411D-99C9-895BFAC726E4}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A-4424-BC57-FE79EDD4B3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{CB65687E-E5AF-496A-B9B4-5480B75EA917}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A-4424-BC57-FE79EDD4B3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{C2AF59BF-C10A-4592-A58A-F9BA048F286F}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A-4424-BC57-FE79EDD4B3F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{C8C4DB4F-84FA-423E-BB5E-61F0D701B61C}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7A-4424-BC57-FE79EDD4B3F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{AFA00052-72FB-47C2-A30F-FD2AAF0D5D13}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7A-4424-BC57-FE79EDD4B3F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{AE0895B0-55FF-47A9-9E44-DD3CDDCE73F8}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7A-4424-BC57-FE79EDD4B3F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{046BEC7A-AB4E-4AD6-8C92-6058480EEF95}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7A-4424-BC57-FE79EDD4B3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64.8</c:v>
                </c:pt>
                <c:pt idx="24">
                  <c:v>66.400000000000006</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7A-4424-BC57-FE79EDD4B3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{F3FD8AB4-A89B-4445-9611-73B4CC28E5E2}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7A-4424-BC57-FE79EDD4B3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{D0C00A6E-9CA6-4EEC-8B44-17BFF052318F}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A-4424-BC57-FE79EDD4B3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{E70F0A21-75C7-4EFD-BA50-130D8E6B1DBB}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A-4424-BC57-FE79EDD4B3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{0219BC7C-8EB5-4074-9A3D-9D7996A998C9}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A-4424-BC57-FE79EDD4B3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{50B51B63-C3E2-4083-9737-FB7EDA2AE2D1}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A-4424-BC57-FE79EDD4B3F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{5D60E6BB-26CD-4724-8768-402C1F23DAC8}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7A-4424-BC57-FE79EDD4B3F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{4F5A1603-DD45-429A-9C1B-59BA6C8ED41F}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7A-4424-BC57-FE79EDD4B3F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{B0068DE0-B6B7-4050-9FCE-8BF346C75F27}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7A-4424-BC57-FE79EDD4B3F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{C2DB6B4E-03CB-495D-943E-0158400D1F7F}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7A-4424-BC57-FE79EDD4B3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A7A-4424-BC57-FE79EDD4B3F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{F1F91B77-F31B-485A-95F8-94DB77610768}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9F-4F9E-A45A-EA538BE083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{45A56B8B-9994-459B-9A8D-9452DC5BA63B}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9F-4F9E-A45A-EA538BE083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{CE7D5A55-0EB3-4465-9E94-931BF0E7AEC4}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9F-4F9E-A45A-EA538BE083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{44B0A59A-5A0E-4C71-9AFA-F6CA329B42F4}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9F-4F9E-A45A-EA538BE083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{207A92C1-20E4-4578-AC8B-9DEA9E602DDC}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9F-4F9E-A45A-EA538BE083F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{D672BE10-11E2-47EC-9252-70107D864A3F}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9F-4F9E-A45A-EA538BE083F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{A765E722-1206-40A4-829A-5BFF366B8661}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9F-4F9E-A45A-EA538BE083F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{7DCE3D81-2130-4103-8B1E-30415EC035E3}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9F-4F9E-A45A-EA538BE083F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{B720F6FD-32A0-4B85-AC86-A8D2E9876EEF}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9F-4F9E-A45A-EA538BE083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10.4</c:v>
                </c:pt>
                <c:pt idx="16">
                  <c:v>9.8000000000000007</c:v>
                </c:pt>
                <c:pt idx="24">
                  <c:v>8.9</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E9F-4F9E-A45A-EA538BE083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{3F1DEC3E-74DD-4BA8-AD88-EA9B3E743306}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9F-4F9E-A45A-EA538BE083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{16588B70-E149-4FC6-BAD4-66AA7B28F92B}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9F-4F9E-A45A-EA538BE083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{EBF86E91-F4A5-422C-919A-2E2B2C4C0EBF}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9F-4F9E-A45A-EA538BE083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{6C54C407-FD88-4EC5-B793-D093A1096515}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9F-4F9E-A45A-EA538BE083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{91A7F735-A452-40D4-9C32-A7D0C335FBF8}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9F-4F9E-A45A-EA538BE083F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{5C4C0103-F1DE-4B37-AB86-DDB9121FBF78}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9F-4F9E-A45A-EA538BE083F8}"/>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{9DE99BF4-0AF6-4765-9132-DE8CAFC74C76}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9F-4F9E-A45A-EA538BE083F8}"/>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{29C55667-EDDB-4C17-BF82-7CCC6E250292}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9F-4F9E-A45A-EA538BE083F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{EA2D0C08-E054-4562-8F56-C30F6C53790B}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9F-4F9E-A45A-EA538BE083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9F-4F9E-A45A-EA538BE083F8}"/>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実質公債費率の分子は減少傾向にある。しかし、公営企業債の元利償還金に対する繰出金が高水準にあるが、これは下水道事業特別会計において償還のピークは越えたものの、いまだ高止まりとなっている。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及び一部事務組合が発行した地方債償還額金の負担金も減少傾向にあるが、両項目とも今後増加するも見込みのため、一部事務組合の動向に注視するとともに、村発行の地方債にあっては厳選し、計画的に進めることにより、当該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地方債等の将来負担額、基金残高等の充当可能財源等はともに減少となった。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百万円の減額となり、要因としては償還額の減少が挙げられるが、一般会計等に係る地方債の現在高及び組合等負担等見込額は今後増加していく見込みである。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百万円の減額したものの、それ以上に将来負担額が減少したため、分子の減少要因となった。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今後も新規発行地方債の源泉、抑制に努めるとともに下北地域広域行政事務組合等の経営健全化に係る取り組み、進展を見極めつつ、当該分子の減少に努める。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佐井中学校校舎の改修にあたり「公共施設維持補修基金」を９０百万円、佐井地区診療所の屋根改修にあたり「公共施設整備基金」を８百万円等、合計１２６百万円の取り崩した一方、電源立地地域対策交付金により「公共施設維持運営基金」に５４百万円、歳計剰余金を減債基金に３１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森林環境譲与税により「佐井村森林環境基金」に１百万円等、合計１３６百万円の積み立てしたため、基金全体としては１０百万円の増額となった。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額について、昨年度とほぼ同額となっているものが多く、「公共施設整備基金」においては８百万円、「公共施設維持補修基金」においては２百万円の増額となっているが、保育所運営事業に充てていた「公共施設維持運営基金」（昨年度取崩額：２４百万円）を取り崩さなかったことが要因と考えられ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・基金の使途の明確化を図るため、財政調整基金の残高が多額となった場合は取り崩して個々の特定目的基金に積み立てていくことを予定している。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経費とは佐井村漁業協同組合における水産振興対策のための事業、漁業協同組合の経営強化対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・ふるさと佐井村応援基金：生活環境の整備及び学校教育の充実、防災に関すること、福祉・保健・医療の充実等を目的とした事業費に充てることができる。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・育英基金：奨学金の貸与のための基金。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以前、村漁業協同組合に経営強化資金を貸し付けた分の返済額が毎年２４百万円であり同額を積み立てたことによる増額。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・公共施設維持補修基金：公共施設の維持補修のため電源立地地域対策交付金５４百万円を積み立てたが、佐井中学校の改修工事により９０百万円取り崩したため減額。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・公共施設整備基金：佐井地区診療所屋根の改修工事により８百万円取り崩したため減額。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・ふるさと佐井村応援基金：取崩額より寄付金額が多かったことにより増額。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・育英基金：貸与額より返済金額が多かったことにより増額。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・水産振興基金：令和１６年度までは毎年返済金分として２４百万円積み立て、水産振興計画に基づき毎年１０百万円程度取り崩す予定。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・公共施設維持補修基金：令和３年度に歌舞伎の館の改修工事を行うため９０百万円程度取り崩すが、毎年電源立地地域対策交付金分で５０百万円程度積み立てを予定。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・今年度は利子分（０．３百万円）のみの積み立てとなったが、適切な財源の確保と歳出の精査により取崩を０百万円に抑えることができたことから、表面上昨年度と同額となった。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・財政調整基金の残高は、災害等不測の事態に備えるため、過去の実績を踏まえ、標準財政規模の２０～３０％の範囲になるように努めている。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・決算剰余金を３１百万円積み立てたことによる増額。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・毎年度、歳計剰余金を積み立てているため自然に増加していく。今後は償還のため計画に取崩して財政の安定化を図る。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有形固定資産減価償却率は類似団体より高く、施設の老朽化の進行により今後も上昇することが考えられる。</a:t>
          </a:r>
          <a:endParaRPr lang="ja-JP" altLang="ja-JP">
            <a:effectLst/>
          </a:endParaRPr>
        </a:p>
        <a:p>
          <a:pPr eaLnBrk="1" fontAlgn="auto" latinLnBrk="0" hangingPunct="1"/>
          <a:r>
            <a:rPr kumimoji="1" lang="ja-JP" altLang="ja-JP" sz="1100" baseline="0">
              <a:solidFill>
                <a:schemeClr val="dk1"/>
              </a:solidFill>
              <a:effectLst/>
              <a:latin typeface="+mn-lt"/>
              <a:ea typeface="+mn-ea"/>
              <a:cs typeface="+mn-cs"/>
            </a:rPr>
            <a:t>　有形固定資産については、平成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佐井村公共施設等総合管理計画」において、それぞれの公共施設等について、令和２年度を目途に個別施設計画を策定することとしており、今後も当該計画に基づき、計画的な修繕・更新等による施設の維持管理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33</xdr:row>
      <xdr:rowOff>10251</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638410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126183</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633476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76835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63347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債務償還比率は類似団体平均を下回っている。主な要因は、地方債の新規発行を抑制していることによる公債費負担の軽減と村債残高の圧縮等が考えられる。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地方債残高は減少しているが、今後は施設の維持補修に多額の財源を要することが見込まれる。地方債の新規発行の抑制など、</a:t>
          </a:r>
          <a:r>
            <a:rPr kumimoji="1" lang="ja-JP" altLang="ja-JP" sz="1100">
              <a:solidFill>
                <a:schemeClr val="dk1"/>
              </a:solidFill>
              <a:effectLst/>
              <a:latin typeface="+mn-lt"/>
              <a:ea typeface="+mn-ea"/>
              <a:cs typeface="+mn-cs"/>
            </a:rPr>
            <a:t>債務償還比率に配慮した財政運営に努めていく必要がある。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75320</xdr:rowOff>
    </xdr:from>
    <xdr:to>
      <xdr:col>76</xdr:col>
      <xdr:colOff>73025</xdr:colOff>
      <xdr:row>27</xdr:row>
      <xdr:rowOff>5470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3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161697</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2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114953</xdr:rowOff>
    </xdr:from>
    <xdr:to>
      <xdr:col>72</xdr:col>
      <xdr:colOff>123825</xdr:colOff>
      <xdr:row>27</xdr:row>
      <xdr:rowOff>45103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3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126120</xdr:rowOff>
    </xdr:from>
    <xdr:to>
      <xdr:col>76</xdr:col>
      <xdr:colOff>22225</xdr:colOff>
      <xdr:row>26</xdr:row>
      <xdr:rowOff>165753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355345"/>
          <a:ext cx="7112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110327</xdr:rowOff>
    </xdr:from>
    <xdr:to>
      <xdr:col>68</xdr:col>
      <xdr:colOff>123825</xdr:colOff>
      <xdr:row>27</xdr:row>
      <xdr:rowOff>40477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3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161127</xdr:rowOff>
    </xdr:from>
    <xdr:to>
      <xdr:col>72</xdr:col>
      <xdr:colOff>73025</xdr:colOff>
      <xdr:row>26</xdr:row>
      <xdr:rowOff>165753</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390352"/>
          <a:ext cx="762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24928</xdr:rowOff>
    </xdr:from>
    <xdr:to>
      <xdr:col>64</xdr:col>
      <xdr:colOff>123825</xdr:colOff>
      <xdr:row>27</xdr:row>
      <xdr:rowOff>126528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4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161127</xdr:rowOff>
    </xdr:from>
    <xdr:to>
      <xdr:col>68</xdr:col>
      <xdr:colOff>73025</xdr:colOff>
      <xdr:row>27</xdr:row>
      <xdr:rowOff>75728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390352"/>
          <a:ext cx="762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4145</xdr:rowOff>
    </xdr:from>
    <xdr:to>
      <xdr:col>60</xdr:col>
      <xdr:colOff>123825</xdr:colOff>
      <xdr:row>28</xdr:row>
      <xdr:rowOff>105745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5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75728</xdr:rowOff>
    </xdr:from>
    <xdr:to>
      <xdr:col>64</xdr:col>
      <xdr:colOff>73025</xdr:colOff>
      <xdr:row>28</xdr:row>
      <xdr:rowOff>54945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476403"/>
          <a:ext cx="7620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61630</xdr:rowOff>
    </xdr:from>
    <xdr:ext cx="405111"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69044" y="511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57004</xdr:rowOff>
    </xdr:from>
    <xdr:ext cx="405111"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119744" y="511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143055</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2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122272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3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835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25581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541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72753</xdr:rowOff>
    </xdr:from>
    <xdr:to>
      <xdr:col>10</xdr:col>
      <xdr:colOff>165100</xdr:colOff>
      <xdr:row>40</xdr:row>
      <xdr:rowOff>2903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123553</xdr:rowOff>
    </xdr:from>
    <xdr:to>
      <xdr:col>15</xdr:col>
      <xdr:colOff>50800</xdr:colOff>
      <xdr:row>39</xdr:row>
      <xdr:rowOff>167640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165480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124171</xdr:rowOff>
    </xdr:from>
    <xdr:to>
      <xdr:col>55</xdr:col>
      <xdr:colOff>50800</xdr:colOff>
      <xdr:row>42</xdr:row>
      <xdr:rowOff>54321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39098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125559</xdr:rowOff>
    </xdr:from>
    <xdr:to>
      <xdr:col>50</xdr:col>
      <xdr:colOff>165100</xdr:colOff>
      <xdr:row>42</xdr:row>
      <xdr:rowOff>55709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3521</xdr:rowOff>
    </xdr:from>
    <xdr:to>
      <xdr:col>55</xdr:col>
      <xdr:colOff>0</xdr:colOff>
      <xdr:row>42</xdr:row>
      <xdr:rowOff>4909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204421"/>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126506</xdr:rowOff>
    </xdr:from>
    <xdr:to>
      <xdr:col>46</xdr:col>
      <xdr:colOff>38100</xdr:colOff>
      <xdr:row>42</xdr:row>
      <xdr:rowOff>56656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4909</xdr:rowOff>
    </xdr:from>
    <xdr:to>
      <xdr:col>50</xdr:col>
      <xdr:colOff>114300</xdr:colOff>
      <xdr:row>42</xdr:row>
      <xdr:rowOff>5856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20580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127495</xdr:rowOff>
    </xdr:from>
    <xdr:to>
      <xdr:col>41</xdr:col>
      <xdr:colOff>101600</xdr:colOff>
      <xdr:row>42</xdr:row>
      <xdr:rowOff>57645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5856</xdr:rowOff>
    </xdr:from>
    <xdr:to>
      <xdr:col>45</xdr:col>
      <xdr:colOff>177800</xdr:colOff>
      <xdr:row>42</xdr:row>
      <xdr:rowOff>6845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206756"/>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46836</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2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47783</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2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48772</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2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55517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4829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24493</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45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164919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42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168769</xdr:rowOff>
    </xdr:from>
    <xdr:to>
      <xdr:col>55</xdr:col>
      <xdr:colOff>50800</xdr:colOff>
      <xdr:row>64</xdr:row>
      <xdr:rowOff>98919</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83696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169897</xdr:rowOff>
    </xdr:from>
    <xdr:to>
      <xdr:col>50</xdr:col>
      <xdr:colOff>165100</xdr:colOff>
      <xdr:row>64</xdr:row>
      <xdr:rowOff>100047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48119</xdr:rowOff>
    </xdr:from>
    <xdr:to>
      <xdr:col>55</xdr:col>
      <xdr:colOff>0</xdr:colOff>
      <xdr:row>64</xdr:row>
      <xdr:rowOff>49247</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1020919"/>
          <a:ext cx="8382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170666</xdr:rowOff>
    </xdr:from>
    <xdr:to>
      <xdr:col>46</xdr:col>
      <xdr:colOff>38100</xdr:colOff>
      <xdr:row>64</xdr:row>
      <xdr:rowOff>100816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49247</xdr:rowOff>
    </xdr:from>
    <xdr:to>
      <xdr:col>50</xdr:col>
      <xdr:colOff>114300</xdr:colOff>
      <xdr:row>64</xdr:row>
      <xdr:rowOff>50016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102204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171298</xdr:rowOff>
    </xdr:from>
    <xdr:to>
      <xdr:col>41</xdr:col>
      <xdr:colOff>101600</xdr:colOff>
      <xdr:row>64</xdr:row>
      <xdr:rowOff>101448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50016</xdr:rowOff>
    </xdr:from>
    <xdr:to>
      <xdr:col>45</xdr:col>
      <xdr:colOff>177800</xdr:colOff>
      <xdr:row>64</xdr:row>
      <xdr:rowOff>50648</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102281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91174</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10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91943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106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92575</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10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84</xdr:row>
      <xdr:rowOff>51436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335125"/>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84</xdr:row>
      <xdr:rowOff>156211</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2908300" y="14335125"/>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68580</xdr:rowOff>
    </xdr:from>
    <xdr:to>
      <xdr:col>15</xdr:col>
      <xdr:colOff>50800</xdr:colOff>
      <xdr:row>84</xdr:row>
      <xdr:rowOff>156211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470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47803</xdr:rowOff>
    </xdr:from>
    <xdr:to>
      <xdr:col>55</xdr:col>
      <xdr:colOff>50800</xdr:colOff>
      <xdr:row>86</xdr:row>
      <xdr:rowOff>149403</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7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134180</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70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48450</xdr:rowOff>
    </xdr:from>
    <xdr:to>
      <xdr:col>50</xdr:col>
      <xdr:colOff>165100</xdr:colOff>
      <xdr:row>86</xdr:row>
      <xdr:rowOff>150050</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98603</xdr:rowOff>
    </xdr:from>
    <xdr:to>
      <xdr:col>55</xdr:col>
      <xdr:colOff>0</xdr:colOff>
      <xdr:row>86</xdr:row>
      <xdr:rowOff>99250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843303"/>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49137</xdr:rowOff>
    </xdr:from>
    <xdr:to>
      <xdr:col>46</xdr:col>
      <xdr:colOff>38100</xdr:colOff>
      <xdr:row>86</xdr:row>
      <xdr:rowOff>150737</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99250</xdr:rowOff>
    </xdr:from>
    <xdr:to>
      <xdr:col>50</xdr:col>
      <xdr:colOff>114300</xdr:colOff>
      <xdr:row>86</xdr:row>
      <xdr:rowOff>99937</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84395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49479</xdr:rowOff>
    </xdr:from>
    <xdr:to>
      <xdr:col>41</xdr:col>
      <xdr:colOff>101600</xdr:colOff>
      <xdr:row>86</xdr:row>
      <xdr:rowOff>151079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7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99937</xdr:rowOff>
    </xdr:from>
    <xdr:to>
      <xdr:col>45</xdr:col>
      <xdr:colOff>177800</xdr:colOff>
      <xdr:row>86</xdr:row>
      <xdr:rowOff>100279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84463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141177</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8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141864</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8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142206</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8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88" name="【港湾・漁港】&#10;有形固定資産減価償却率最小値テキスト">
          <a:extLst>
            <a:ext uri="{FF2B5EF4-FFF2-40B4-BE49-F238E27FC236}">
              <a16:creationId xmlns:a16="http://schemas.microsoft.com/office/drawing/2014/main" id="{00000000-0008-0000-0100-000084010000}"/>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00000000-0008-0000-0100-000086010000}"/>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00000000-0008-0000-0100-000088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00000000-0008-0000-0100-000094010000}"/>
            </a:ext>
          </a:extLst>
        </xdr:cNvPr>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3797300" y="178776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46808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2908300" y="1784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104</xdr:row>
      <xdr:rowOff>15784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2019300" y="1781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11" name="n_1aveValue【港湾・漁港】&#10;有形固定資産減価償却率">
          <a:extLst>
            <a:ext uri="{FF2B5EF4-FFF2-40B4-BE49-F238E27FC236}">
              <a16:creationId xmlns:a16="http://schemas.microsoft.com/office/drawing/2014/main" id="{00000000-0008-0000-0100-00009B010000}"/>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12" name="n_2aveValue【港湾・漁港】&#10;有形固定資産減価償却率">
          <a:extLst>
            <a:ext uri="{FF2B5EF4-FFF2-40B4-BE49-F238E27FC236}">
              <a16:creationId xmlns:a16="http://schemas.microsoft.com/office/drawing/2014/main" id="{00000000-0008-0000-0100-00009C010000}"/>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13" name="n_3aveValue【港湾・漁港】&#10;有形固定資産減価償却率">
          <a:extLst>
            <a:ext uri="{FF2B5EF4-FFF2-40B4-BE49-F238E27FC236}">
              <a16:creationId xmlns:a16="http://schemas.microsoft.com/office/drawing/2014/main" id="{00000000-0008-0000-0100-00009D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14" name="n_4aveValue【港湾・漁港】&#10;有形固定資産減価償却率">
          <a:extLst>
            <a:ext uri="{FF2B5EF4-FFF2-40B4-BE49-F238E27FC236}">
              <a16:creationId xmlns:a16="http://schemas.microsoft.com/office/drawing/2014/main" id="{00000000-0008-0000-0100-00009E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415" name="n_1mainValue【港湾・漁港】&#10;有形固定資産減価償却率">
          <a:extLst>
            <a:ext uri="{FF2B5EF4-FFF2-40B4-BE49-F238E27FC236}">
              <a16:creationId xmlns:a16="http://schemas.microsoft.com/office/drawing/2014/main" id="{00000000-0008-0000-0100-00009F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16" name="n_2mainValue【港湾・漁港】&#10;有形固定資産減価償却率">
          <a:extLst>
            <a:ext uri="{FF2B5EF4-FFF2-40B4-BE49-F238E27FC236}">
              <a16:creationId xmlns:a16="http://schemas.microsoft.com/office/drawing/2014/main" id="{00000000-0008-0000-0100-0000A0010000}"/>
            </a:ext>
          </a:extLst>
        </xdr:cNvPr>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17" name="n_3mainValue【港湾・漁港】&#10;有形固定資産減価償却率">
          <a:extLst>
            <a:ext uri="{FF2B5EF4-FFF2-40B4-BE49-F238E27FC236}">
              <a16:creationId xmlns:a16="http://schemas.microsoft.com/office/drawing/2014/main" id="{00000000-0008-0000-0100-0000A1010000}"/>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42" name="【港湾・漁港】&#10;一人当たり有形固定資産（償却資産）額最小値テキスト">
          <a:extLst>
            <a:ext uri="{FF2B5EF4-FFF2-40B4-BE49-F238E27FC236}">
              <a16:creationId xmlns:a16="http://schemas.microsoft.com/office/drawing/2014/main" id="{00000000-0008-0000-0100-0000BA010000}"/>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44" name="【港湾・漁港】&#10;一人当たり有形固定資産（償却資産）額最大値テキスト">
          <a:extLst>
            <a:ext uri="{FF2B5EF4-FFF2-40B4-BE49-F238E27FC236}">
              <a16:creationId xmlns:a16="http://schemas.microsoft.com/office/drawing/2014/main" id="{00000000-0008-0000-0100-0000BC010000}"/>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46" name="【港湾・漁港】&#10;一人当たり有形固定資産（償却資産）額平均値テキスト">
          <a:extLst>
            <a:ext uri="{FF2B5EF4-FFF2-40B4-BE49-F238E27FC236}">
              <a16:creationId xmlns:a16="http://schemas.microsoft.com/office/drawing/2014/main" id="{00000000-0008-0000-0100-0000BE010000}"/>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73475</xdr:rowOff>
    </xdr:from>
    <xdr:to>
      <xdr:col>55</xdr:col>
      <xdr:colOff>50800</xdr:colOff>
      <xdr:row>109</xdr:row>
      <xdr:rowOff>3625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0426700" y="185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690189" cy="259045"/>
    <xdr:sp macro="" textlink="">
      <xdr:nvSpPr>
        <xdr:cNvPr id="458" name="【港湾・漁港】&#10;一人当たり有形固定資産（償却資産）額該当値テキスト">
          <a:extLst>
            <a:ext uri="{FF2B5EF4-FFF2-40B4-BE49-F238E27FC236}">
              <a16:creationId xmlns:a16="http://schemas.microsoft.com/office/drawing/2014/main" id="{00000000-0008-0000-0100-0000CA010000}"/>
            </a:ext>
          </a:extLst>
        </xdr:cNvPr>
        <xdr:cNvSpPr txBox="1"/>
      </xdr:nvSpPr>
      <xdr:spPr>
        <a:xfrm>
          <a:off x="10515600" y="18563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74716</xdr:rowOff>
    </xdr:from>
    <xdr:to>
      <xdr:col>50</xdr:col>
      <xdr:colOff>165100</xdr:colOff>
      <xdr:row>109</xdr:row>
      <xdr:rowOff>4866</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9588500" y="18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124275</xdr:rowOff>
    </xdr:from>
    <xdr:to>
      <xdr:col>55</xdr:col>
      <xdr:colOff>0</xdr:colOff>
      <xdr:row>108</xdr:row>
      <xdr:rowOff>125516</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9639300" y="18640875"/>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75484</xdr:rowOff>
    </xdr:from>
    <xdr:to>
      <xdr:col>46</xdr:col>
      <xdr:colOff>38100</xdr:colOff>
      <xdr:row>109</xdr:row>
      <xdr:rowOff>5634</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8699500" y="18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125516</xdr:rowOff>
    </xdr:from>
    <xdr:to>
      <xdr:col>50</xdr:col>
      <xdr:colOff>114300</xdr:colOff>
      <xdr:row>108</xdr:row>
      <xdr:rowOff>126284</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8750300" y="18642116"/>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76271</xdr:rowOff>
    </xdr:from>
    <xdr:to>
      <xdr:col>41</xdr:col>
      <xdr:colOff>101600</xdr:colOff>
      <xdr:row>109</xdr:row>
      <xdr:rowOff>6421</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7810500" y="18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126284</xdr:rowOff>
    </xdr:from>
    <xdr:to>
      <xdr:col>45</xdr:col>
      <xdr:colOff>177800</xdr:colOff>
      <xdr:row>108</xdr:row>
      <xdr:rowOff>127071</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7861300" y="18642884"/>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65" name="n_1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66" name="n_2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67" name="n_3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167443</xdr:rowOff>
    </xdr:from>
    <xdr:ext cx="690189" cy="259045"/>
    <xdr:sp macro="" textlink="">
      <xdr:nvSpPr>
        <xdr:cNvPr id="469" name="n_1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9281505" y="18684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168211</xdr:rowOff>
    </xdr:from>
    <xdr:ext cx="690189" cy="259045"/>
    <xdr:sp macro="" textlink="">
      <xdr:nvSpPr>
        <xdr:cNvPr id="470" name="n_2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8405205" y="186848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168998</xdr:rowOff>
    </xdr:from>
    <xdr:ext cx="690189" cy="259045"/>
    <xdr:sp macro="" textlink="">
      <xdr:nvSpPr>
        <xdr:cNvPr id="471" name="n_3main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7516205" y="1868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00000000-0008-0000-0100-0000F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認定こども園・幼稚園・保育所】&#10;有形固定資産減価償却率最小値テキスト">
          <a:extLst>
            <a:ext uri="{FF2B5EF4-FFF2-40B4-BE49-F238E27FC236}">
              <a16:creationId xmlns:a16="http://schemas.microsoft.com/office/drawing/2014/main" id="{00000000-0008-0000-0100-0000F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00000000-0008-0000-0100-0000F4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00000000-0008-0000-0100-0000F6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100693</xdr:rowOff>
    </xdr:from>
    <xdr:to>
      <xdr:col>85</xdr:col>
      <xdr:colOff>127000</xdr:colOff>
      <xdr:row>36</xdr:row>
      <xdr:rowOff>27214</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5481300" y="6101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49893</xdr:rowOff>
    </xdr:from>
    <xdr:to>
      <xdr:col>76</xdr:col>
      <xdr:colOff>165100</xdr:colOff>
      <xdr:row>35</xdr:row>
      <xdr:rowOff>151493</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100693</xdr:rowOff>
    </xdr:from>
    <xdr:to>
      <xdr:col>81</xdr:col>
      <xdr:colOff>50800</xdr:colOff>
      <xdr:row>35</xdr:row>
      <xdr:rowOff>100693</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4592300" y="6101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5266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00000000-0008-0000-01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47" name="【認定こども園・幼稚園・保育所】&#10;一人当たり面積最小値テキスト">
          <a:extLst>
            <a:ext uri="{FF2B5EF4-FFF2-40B4-BE49-F238E27FC236}">
              <a16:creationId xmlns:a16="http://schemas.microsoft.com/office/drawing/2014/main" id="{00000000-0008-0000-0100-00002302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49" name="【認定こども園・幼稚園・保育所】&#10;一人当たり面積最大値テキスト">
          <a:extLst>
            <a:ext uri="{FF2B5EF4-FFF2-40B4-BE49-F238E27FC236}">
              <a16:creationId xmlns:a16="http://schemas.microsoft.com/office/drawing/2014/main" id="{00000000-0008-0000-0100-00002502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51" name="【認定こども園・幼稚園・保育所】&#10;一人当たり面積平均値テキスト">
          <a:extLst>
            <a:ext uri="{FF2B5EF4-FFF2-40B4-BE49-F238E27FC236}">
              <a16:creationId xmlns:a16="http://schemas.microsoft.com/office/drawing/2014/main" id="{00000000-0008-0000-0100-00002702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563" name="【認定こども園・幼稚園・保育所】&#10;一人当たり面積該当値テキスト">
          <a:extLst>
            <a:ext uri="{FF2B5EF4-FFF2-40B4-BE49-F238E27FC236}">
              <a16:creationId xmlns:a16="http://schemas.microsoft.com/office/drawing/2014/main" id="{00000000-0008-0000-0100-000033020000}"/>
            </a:ext>
          </a:extLst>
        </xdr:cNvPr>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132385</xdr:rowOff>
    </xdr:from>
    <xdr:to>
      <xdr:col>112</xdr:col>
      <xdr:colOff>38100</xdr:colOff>
      <xdr:row>39</xdr:row>
      <xdr:rowOff>62535</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1272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11735</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1323300" y="6678168"/>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145186</xdr:rowOff>
    </xdr:from>
    <xdr:to>
      <xdr:col>107</xdr:col>
      <xdr:colOff>101600</xdr:colOff>
      <xdr:row>39</xdr:row>
      <xdr:rowOff>75336</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0383500" y="6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11735</xdr:rowOff>
    </xdr:from>
    <xdr:to>
      <xdr:col>111</xdr:col>
      <xdr:colOff>177800</xdr:colOff>
      <xdr:row>39</xdr:row>
      <xdr:rowOff>24536</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0434300" y="66982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00000000-0008-0000-0100-00003802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00000000-0008-0000-0100-00003902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00000000-0008-0000-0100-00003B02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79062</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91863</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4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a:extLst>
            <a:ext uri="{FF2B5EF4-FFF2-40B4-BE49-F238E27FC236}">
              <a16:creationId xmlns:a16="http://schemas.microsoft.com/office/drawing/2014/main" id="{00000000-0008-0000-0100-00005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学校施設】&#10;有形固定資産減価償却率最小値テキスト">
          <a:extLst>
            <a:ext uri="{FF2B5EF4-FFF2-40B4-BE49-F238E27FC236}">
              <a16:creationId xmlns:a16="http://schemas.microsoft.com/office/drawing/2014/main" id="{00000000-0008-0000-0100-00005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02" name="【学校施設】&#10;有形固定資産減価償却率最大値テキスト">
          <a:extLst>
            <a:ext uri="{FF2B5EF4-FFF2-40B4-BE49-F238E27FC236}">
              <a16:creationId xmlns:a16="http://schemas.microsoft.com/office/drawing/2014/main" id="{00000000-0008-0000-0100-00005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604" name="【学校施設】&#10;有形固定資産減価償却率平均値テキスト">
          <a:extLst>
            <a:ext uri="{FF2B5EF4-FFF2-40B4-BE49-F238E27FC236}">
              <a16:creationId xmlns:a16="http://schemas.microsoft.com/office/drawing/2014/main" id="{00000000-0008-0000-0100-00005C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151674</xdr:rowOff>
    </xdr:from>
    <xdr:to>
      <xdr:col>85</xdr:col>
      <xdr:colOff>177800</xdr:colOff>
      <xdr:row>63</xdr:row>
      <xdr:rowOff>81824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6268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130101</xdr:rowOff>
    </xdr:from>
    <xdr:ext cx="405111" cy="259045"/>
    <xdr:sp macro="" textlink="">
      <xdr:nvSpPr>
        <xdr:cNvPr id="616" name="【学校施設】&#10;有形固定資産減価償却率該当値テキスト">
          <a:extLst>
            <a:ext uri="{FF2B5EF4-FFF2-40B4-BE49-F238E27FC236}">
              <a16:creationId xmlns:a16="http://schemas.microsoft.com/office/drawing/2014/main" id="{00000000-0008-0000-0100-000068020000}"/>
            </a:ext>
          </a:extLst>
        </xdr:cNvPr>
        <xdr:cNvSpPr txBox="1"/>
      </xdr:nvSpPr>
      <xdr:spPr>
        <a:xfrm>
          <a:off x="16357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31024</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5481300" y="108013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94524</xdr:rowOff>
    </xdr:from>
    <xdr:to>
      <xdr:col>76</xdr:col>
      <xdr:colOff>165100</xdr:colOff>
      <xdr:row>63</xdr:row>
      <xdr:rowOff>24674</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4541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145324</xdr:rowOff>
    </xdr:from>
    <xdr:to>
      <xdr:col>81</xdr:col>
      <xdr:colOff>50800</xdr:colOff>
      <xdr:row>63</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4592300" y="1077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62</xdr:row>
      <xdr:rowOff>145324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3703300" y="1074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23" name="n_1aveValue【学校施設】&#10;有形固定資産減価償却率">
          <a:extLst>
            <a:ext uri="{FF2B5EF4-FFF2-40B4-BE49-F238E27FC236}">
              <a16:creationId xmlns:a16="http://schemas.microsoft.com/office/drawing/2014/main" id="{00000000-0008-0000-0100-00006F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624" name="n_2aveValue【学校施設】&#10;有形固定資産減価償却率">
          <a:extLst>
            <a:ext uri="{FF2B5EF4-FFF2-40B4-BE49-F238E27FC236}">
              <a16:creationId xmlns:a16="http://schemas.microsoft.com/office/drawing/2014/main" id="{00000000-0008-0000-0100-000070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25" name="n_3aveValue【学校施設】&#10;有形固定資産減価償却率">
          <a:extLst>
            <a:ext uri="{FF2B5EF4-FFF2-40B4-BE49-F238E27FC236}">
              <a16:creationId xmlns:a16="http://schemas.microsoft.com/office/drawing/2014/main" id="{00000000-0008-0000-0100-000071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26" name="n_4aveValue【学校施設】&#10;有形固定資産減価償却率">
          <a:extLst>
            <a:ext uri="{FF2B5EF4-FFF2-40B4-BE49-F238E27FC236}">
              <a16:creationId xmlns:a16="http://schemas.microsoft.com/office/drawing/2014/main" id="{00000000-0008-0000-0100-000072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41927</xdr:rowOff>
    </xdr:from>
    <xdr:ext cx="405111" cy="259045"/>
    <xdr:sp macro="" textlink="">
      <xdr:nvSpPr>
        <xdr:cNvPr id="627" name="n_1main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15801</xdr:rowOff>
    </xdr:from>
    <xdr:ext cx="405111" cy="259045"/>
    <xdr:sp macro="" textlink="">
      <xdr:nvSpPr>
        <xdr:cNvPr id="628" name="n_2main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629" name="n_3main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100-00008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100-000090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58" name="【学校施設】&#10;一人当たり面積最大値テキスト">
          <a:extLst>
            <a:ext uri="{FF2B5EF4-FFF2-40B4-BE49-F238E27FC236}">
              <a16:creationId xmlns:a16="http://schemas.microsoft.com/office/drawing/2014/main" id="{00000000-0008-0000-0100-000092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100-000094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146645</xdr:rowOff>
    </xdr:from>
    <xdr:to>
      <xdr:col>116</xdr:col>
      <xdr:colOff>114300</xdr:colOff>
      <xdr:row>64</xdr:row>
      <xdr:rowOff>76795</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2110700" y="109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100-0000A0020000}"/>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150858</xdr:rowOff>
    </xdr:from>
    <xdr:to>
      <xdr:col>112</xdr:col>
      <xdr:colOff>38100</xdr:colOff>
      <xdr:row>64</xdr:row>
      <xdr:rowOff>81008</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1272500" y="109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25995</xdr:rowOff>
    </xdr:from>
    <xdr:to>
      <xdr:col>116</xdr:col>
      <xdr:colOff>63500</xdr:colOff>
      <xdr:row>64</xdr:row>
      <xdr:rowOff>30208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1323300" y="10998795"/>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91193</xdr:rowOff>
    </xdr:from>
    <xdr:to>
      <xdr:col>107</xdr:col>
      <xdr:colOff>101600</xdr:colOff>
      <xdr:row>64</xdr:row>
      <xdr:rowOff>21343</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0383500" y="108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141993</xdr:rowOff>
    </xdr:from>
    <xdr:to>
      <xdr:col>111</xdr:col>
      <xdr:colOff>177800</xdr:colOff>
      <xdr:row>64</xdr:row>
      <xdr:rowOff>30208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0434300" y="10943343"/>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95047</xdr:rowOff>
    </xdr:from>
    <xdr:to>
      <xdr:col>102</xdr:col>
      <xdr:colOff>165100</xdr:colOff>
      <xdr:row>64</xdr:row>
      <xdr:rowOff>25197</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9494500" y="108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141993</xdr:rowOff>
    </xdr:from>
    <xdr:to>
      <xdr:col>107</xdr:col>
      <xdr:colOff>50800</xdr:colOff>
      <xdr:row>63</xdr:row>
      <xdr:rowOff>145847</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9545300" y="1094334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79" name="n_1aveValue【学校施設】&#10;一人当たり面積">
          <a:extLst>
            <a:ext uri="{FF2B5EF4-FFF2-40B4-BE49-F238E27FC236}">
              <a16:creationId xmlns:a16="http://schemas.microsoft.com/office/drawing/2014/main" id="{00000000-0008-0000-0100-0000A7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80" name="n_2aveValue【学校施設】&#10;一人当たり面積">
          <a:extLst>
            <a:ext uri="{FF2B5EF4-FFF2-40B4-BE49-F238E27FC236}">
              <a16:creationId xmlns:a16="http://schemas.microsoft.com/office/drawing/2014/main" id="{00000000-0008-0000-0100-0000A8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81" name="n_3aveValue【学校施設】&#10;一人当たり面積">
          <a:extLst>
            <a:ext uri="{FF2B5EF4-FFF2-40B4-BE49-F238E27FC236}">
              <a16:creationId xmlns:a16="http://schemas.microsoft.com/office/drawing/2014/main" id="{00000000-0008-0000-0100-0000A9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82" name="n_4aveValue【学校施設】&#10;一人当たり面積">
          <a:extLst>
            <a:ext uri="{FF2B5EF4-FFF2-40B4-BE49-F238E27FC236}">
              <a16:creationId xmlns:a16="http://schemas.microsoft.com/office/drawing/2014/main" id="{00000000-0008-0000-0100-0000AA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72135</xdr:rowOff>
    </xdr:from>
    <xdr:ext cx="469744" cy="259045"/>
    <xdr:sp macro="" textlink="">
      <xdr:nvSpPr>
        <xdr:cNvPr id="683" name="n_1mainValue【学校施設】&#10;一人当たり面積">
          <a:extLst>
            <a:ext uri="{FF2B5EF4-FFF2-40B4-BE49-F238E27FC236}">
              <a16:creationId xmlns:a16="http://schemas.microsoft.com/office/drawing/2014/main" id="{00000000-0008-0000-0100-0000AB020000}"/>
            </a:ext>
          </a:extLst>
        </xdr:cNvPr>
        <xdr:cNvSpPr txBox="1"/>
      </xdr:nvSpPr>
      <xdr:spPr>
        <a:xfrm>
          <a:off x="21075727" y="110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37870</xdr:rowOff>
    </xdr:from>
    <xdr:ext cx="469744" cy="259045"/>
    <xdr:sp macro="" textlink="">
      <xdr:nvSpPr>
        <xdr:cNvPr id="684" name="n_2mainValue【学校施設】&#10;一人当たり面積">
          <a:extLst>
            <a:ext uri="{FF2B5EF4-FFF2-40B4-BE49-F238E27FC236}">
              <a16:creationId xmlns:a16="http://schemas.microsoft.com/office/drawing/2014/main" id="{00000000-0008-0000-0100-0000AC020000}"/>
            </a:ext>
          </a:extLst>
        </xdr:cNvPr>
        <xdr:cNvSpPr txBox="1"/>
      </xdr:nvSpPr>
      <xdr:spPr>
        <a:xfrm>
          <a:off x="20199427" y="106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41724</xdr:rowOff>
    </xdr:from>
    <xdr:ext cx="469744" cy="259045"/>
    <xdr:sp macro="" textlink="">
      <xdr:nvSpPr>
        <xdr:cNvPr id="685" name="n_3mainValue【学校施設】&#10;一人当たり面積">
          <a:extLst>
            <a:ext uri="{FF2B5EF4-FFF2-40B4-BE49-F238E27FC236}">
              <a16:creationId xmlns:a16="http://schemas.microsoft.com/office/drawing/2014/main" id="{00000000-0008-0000-0100-0000AD020000}"/>
            </a:ext>
          </a:extLst>
        </xdr:cNvPr>
        <xdr:cNvSpPr txBox="1"/>
      </xdr:nvSpPr>
      <xdr:spPr>
        <a:xfrm>
          <a:off x="19310427" y="10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橋りょう・トンネル、学校施設、公営住宅である。一方、低くなっているのは認定こども園・幼稚園・保育所、港湾・漁港である。</a:t>
          </a:r>
          <a:endParaRPr lang="ja-JP" altLang="ja-JP" sz="1400">
            <a:effectLst/>
          </a:endParaRPr>
        </a:p>
        <a:p>
          <a:r>
            <a:rPr kumimoji="1" lang="ja-JP" altLang="ja-JP" sz="1100">
              <a:solidFill>
                <a:schemeClr val="dk1"/>
              </a:solidFill>
              <a:effectLst/>
              <a:latin typeface="+mn-lt"/>
              <a:ea typeface="+mn-ea"/>
              <a:cs typeface="+mn-cs"/>
            </a:rPr>
            <a:t>また、有形固定資産減価償却率が高くなっている施設は、一人当たり有形固定資産額が類似団体と比較して低い傾向にあるが、これは施設の老朽化により有形固定資産額が減少しているためであるといえる。</a:t>
          </a:r>
          <a:endParaRPr lang="ja-JP" altLang="ja-JP" sz="1400">
            <a:effectLst/>
          </a:endParaRPr>
        </a:p>
        <a:p>
          <a:r>
            <a:rPr kumimoji="1" lang="ja-JP" altLang="ja-JP" sz="1100">
              <a:solidFill>
                <a:schemeClr val="dk1"/>
              </a:solidFill>
              <a:effectLst/>
              <a:latin typeface="+mn-lt"/>
              <a:ea typeface="+mn-ea"/>
              <a:cs typeface="+mn-cs"/>
            </a:rPr>
            <a:t>道路、橋りょう・トンネル、学校施設、公営住宅については、個別施設ごとの長寿命化計画（個別施設計画）を令和２年度までに策定予定であり、当該計画に基づいて老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02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00000000-0008-0000-0200-00005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00000000-0008-0000-0200-00005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0200-00005E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05" name="楕円 104">
          <a:extLst>
            <a:ext uri="{FF2B5EF4-FFF2-40B4-BE49-F238E27FC236}">
              <a16:creationId xmlns:a16="http://schemas.microsoft.com/office/drawing/2014/main" id="{00000000-0008-0000-0200-000069000000}"/>
            </a:ext>
          </a:extLst>
        </xdr:cNvPr>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0000000-0008-0000-0200-00006A000000}"/>
            </a:ext>
          </a:extLst>
        </xdr:cNvPr>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107" name="楕円 106">
          <a:extLst>
            <a:ext uri="{FF2B5EF4-FFF2-40B4-BE49-F238E27FC236}">
              <a16:creationId xmlns:a16="http://schemas.microsoft.com/office/drawing/2014/main" id="{00000000-0008-0000-0200-00006B000000}"/>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17145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3797300" y="14030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109" name="楕円 108">
          <a:extLst>
            <a:ext uri="{FF2B5EF4-FFF2-40B4-BE49-F238E27FC236}">
              <a16:creationId xmlns:a16="http://schemas.microsoft.com/office/drawing/2014/main" id="{00000000-0008-0000-0200-00006D00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142875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2908300" y="13982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111" name="楕円 110">
          <a:extLst>
            <a:ext uri="{FF2B5EF4-FFF2-40B4-BE49-F238E27FC236}">
              <a16:creationId xmlns:a16="http://schemas.microsoft.com/office/drawing/2014/main" id="{00000000-0008-0000-0200-00006F000000}"/>
            </a:ext>
          </a:extLst>
        </xdr:cNvPr>
        <xdr:cNvSpPr/>
      </xdr:nvSpPr>
      <xdr:spPr>
        <a:xfrm>
          <a:off x="196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81</xdr:row>
      <xdr:rowOff>95250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2019300" y="134112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13" name="n_1aveValue【福祉施設】&#10;有形固定資産減価償却率">
          <a:extLst>
            <a:ext uri="{FF2B5EF4-FFF2-40B4-BE49-F238E27FC236}">
              <a16:creationId xmlns:a16="http://schemas.microsoft.com/office/drawing/2014/main" id="{00000000-0008-0000-0200-000071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14" name="n_2aveValue【福祉施設】&#10;有形固定資産減価償却率">
          <a:extLst>
            <a:ext uri="{FF2B5EF4-FFF2-40B4-BE49-F238E27FC236}">
              <a16:creationId xmlns:a16="http://schemas.microsoft.com/office/drawing/2014/main" id="{00000000-0008-0000-0200-000072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00000000-0008-0000-0200-000073000000}"/>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00000000-0008-0000-0200-000074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13352</xdr:rowOff>
    </xdr:from>
    <xdr:ext cx="405111" cy="259045"/>
    <xdr:sp macro="" textlink="">
      <xdr:nvSpPr>
        <xdr:cNvPr id="117" name="n_1mainValue【福祉施設】&#10;有形固定資産減価償却率">
          <a:extLst>
            <a:ext uri="{FF2B5EF4-FFF2-40B4-BE49-F238E27FC236}">
              <a16:creationId xmlns:a16="http://schemas.microsoft.com/office/drawing/2014/main" id="{00000000-0008-0000-0200-000075000000}"/>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118" name="n_2mainValue【福祉施設】&#10;有形固定資産減価償却率">
          <a:extLst>
            <a:ext uri="{FF2B5EF4-FFF2-40B4-BE49-F238E27FC236}">
              <a16:creationId xmlns:a16="http://schemas.microsoft.com/office/drawing/2014/main" id="{00000000-0008-0000-0200-00007600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119" name="n_3mainValue【福祉施設】&#10;有形固定資産減価償却率">
          <a:extLst>
            <a:ext uri="{FF2B5EF4-FFF2-40B4-BE49-F238E27FC236}">
              <a16:creationId xmlns:a16="http://schemas.microsoft.com/office/drawing/2014/main" id="{00000000-0008-0000-0200-000077000000}"/>
            </a:ext>
          </a:extLst>
        </xdr:cNvPr>
        <xdr:cNvSpPr txBox="1"/>
      </xdr:nvSpPr>
      <xdr:spPr>
        <a:xfrm>
          <a:off x="1816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0000000-0008-0000-0200-00008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4" name="【福祉施設】&#10;一人当たり面積最小値テキスト">
          <a:extLst>
            <a:ext uri="{FF2B5EF4-FFF2-40B4-BE49-F238E27FC236}">
              <a16:creationId xmlns:a16="http://schemas.microsoft.com/office/drawing/2014/main" id="{00000000-0008-0000-0200-00009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6" name="【福祉施設】&#10;一人当たり面積最大値テキスト">
          <a:extLst>
            <a:ext uri="{FF2B5EF4-FFF2-40B4-BE49-F238E27FC236}">
              <a16:creationId xmlns:a16="http://schemas.microsoft.com/office/drawing/2014/main" id="{00000000-0008-0000-0200-00009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48" name="【福祉施設】&#10;一人当たり面積平均値テキスト">
          <a:extLst>
            <a:ext uri="{FF2B5EF4-FFF2-40B4-BE49-F238E27FC236}">
              <a16:creationId xmlns:a16="http://schemas.microsoft.com/office/drawing/2014/main" id="{00000000-0008-0000-0200-00009400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93218</xdr:rowOff>
    </xdr:from>
    <xdr:to>
      <xdr:col>55</xdr:col>
      <xdr:colOff>50800</xdr:colOff>
      <xdr:row>85</xdr:row>
      <xdr:rowOff>23368</xdr:rowOff>
    </xdr:to>
    <xdr:sp macro="" textlink="">
      <xdr:nvSpPr>
        <xdr:cNvPr id="159" name="楕円 158">
          <a:extLst>
            <a:ext uri="{FF2B5EF4-FFF2-40B4-BE49-F238E27FC236}">
              <a16:creationId xmlns:a16="http://schemas.microsoft.com/office/drawing/2014/main" id="{00000000-0008-0000-0200-00009F000000}"/>
            </a:ext>
          </a:extLst>
        </xdr:cNvPr>
        <xdr:cNvSpPr/>
      </xdr:nvSpPr>
      <xdr:spPr>
        <a:xfrm>
          <a:off x="104267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71645</xdr:rowOff>
    </xdr:from>
    <xdr:ext cx="469744" cy="259045"/>
    <xdr:sp macro="" textlink="">
      <xdr:nvSpPr>
        <xdr:cNvPr id="160" name="【福祉施設】&#10;一人当たり面積該当値テキスト">
          <a:extLst>
            <a:ext uri="{FF2B5EF4-FFF2-40B4-BE49-F238E27FC236}">
              <a16:creationId xmlns:a16="http://schemas.microsoft.com/office/drawing/2014/main" id="{00000000-0008-0000-0200-0000A0000000}"/>
            </a:ext>
          </a:extLst>
        </xdr:cNvPr>
        <xdr:cNvSpPr txBox="1"/>
      </xdr:nvSpPr>
      <xdr:spPr>
        <a:xfrm>
          <a:off x="10515600" y="1447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144018</xdr:rowOff>
    </xdr:from>
    <xdr:to>
      <xdr:col>55</xdr:col>
      <xdr:colOff>0</xdr:colOff>
      <xdr:row>84</xdr:row>
      <xdr:rowOff>156590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9639300" y="14545818"/>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156590</xdr:rowOff>
    </xdr:from>
    <xdr:to>
      <xdr:col>50</xdr:col>
      <xdr:colOff>114300</xdr:colOff>
      <xdr:row>84</xdr:row>
      <xdr:rowOff>164973</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8750300" y="1455839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52832</xdr:rowOff>
    </xdr:from>
    <xdr:to>
      <xdr:col>41</xdr:col>
      <xdr:colOff>101600</xdr:colOff>
      <xdr:row>85</xdr:row>
      <xdr:rowOff>154432</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7810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164973</xdr:rowOff>
    </xdr:from>
    <xdr:to>
      <xdr:col>45</xdr:col>
      <xdr:colOff>177800</xdr:colOff>
      <xdr:row>85</xdr:row>
      <xdr:rowOff>103632</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7861300" y="14566773"/>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67" name="n_1aveValue【福祉施設】&#10;一人当たり面積">
          <a:extLst>
            <a:ext uri="{FF2B5EF4-FFF2-40B4-BE49-F238E27FC236}">
              <a16:creationId xmlns:a16="http://schemas.microsoft.com/office/drawing/2014/main" id="{00000000-0008-0000-0200-0000A700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68" name="n_2aveValue【福祉施設】&#10;一人当たり面積">
          <a:extLst>
            <a:ext uri="{FF2B5EF4-FFF2-40B4-BE49-F238E27FC236}">
              <a16:creationId xmlns:a16="http://schemas.microsoft.com/office/drawing/2014/main" id="{00000000-0008-0000-0200-0000A8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69" name="n_3aveValue【福祉施設】&#10;一人当たり面積">
          <a:extLst>
            <a:ext uri="{FF2B5EF4-FFF2-40B4-BE49-F238E27FC236}">
              <a16:creationId xmlns:a16="http://schemas.microsoft.com/office/drawing/2014/main" id="{00000000-0008-0000-0200-0000A900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0" name="n_4aveValue【福祉施設】&#10;一人当たり面積">
          <a:extLst>
            <a:ext uri="{FF2B5EF4-FFF2-40B4-BE49-F238E27FC236}">
              <a16:creationId xmlns:a16="http://schemas.microsoft.com/office/drawing/2014/main" id="{00000000-0008-0000-0200-0000AA00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27067</xdr:rowOff>
    </xdr:from>
    <xdr:ext cx="469744" cy="259045"/>
    <xdr:sp macro="" textlink="">
      <xdr:nvSpPr>
        <xdr:cNvPr id="171" name="n_1mainValue【福祉施設】&#10;一人当たり面積">
          <a:extLst>
            <a:ext uri="{FF2B5EF4-FFF2-40B4-BE49-F238E27FC236}">
              <a16:creationId xmlns:a16="http://schemas.microsoft.com/office/drawing/2014/main" id="{00000000-0008-0000-0200-0000AB000000}"/>
            </a:ext>
          </a:extLst>
        </xdr:cNvPr>
        <xdr:cNvSpPr txBox="1"/>
      </xdr:nvSpPr>
      <xdr:spPr>
        <a:xfrm>
          <a:off x="93917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35450</xdr:rowOff>
    </xdr:from>
    <xdr:ext cx="469744" cy="259045"/>
    <xdr:sp macro="" textlink="">
      <xdr:nvSpPr>
        <xdr:cNvPr id="172" name="n_2mainValue【福祉施設】&#10;一人当たり面積">
          <a:extLst>
            <a:ext uri="{FF2B5EF4-FFF2-40B4-BE49-F238E27FC236}">
              <a16:creationId xmlns:a16="http://schemas.microsoft.com/office/drawing/2014/main" id="{00000000-0008-0000-0200-0000AC000000}"/>
            </a:ext>
          </a:extLst>
        </xdr:cNvPr>
        <xdr:cNvSpPr txBox="1"/>
      </xdr:nvSpPr>
      <xdr:spPr>
        <a:xfrm>
          <a:off x="8515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145559</xdr:rowOff>
    </xdr:from>
    <xdr:ext cx="469744" cy="259045"/>
    <xdr:sp macro="" textlink="">
      <xdr:nvSpPr>
        <xdr:cNvPr id="173" name="n_3mainValue【福祉施設】&#10;一人当たり面積">
          <a:extLst>
            <a:ext uri="{FF2B5EF4-FFF2-40B4-BE49-F238E27FC236}">
              <a16:creationId xmlns:a16="http://schemas.microsoft.com/office/drawing/2014/main" id="{00000000-0008-0000-0200-0000AD000000}"/>
            </a:ext>
          </a:extLst>
        </xdr:cNvPr>
        <xdr:cNvSpPr txBox="1"/>
      </xdr:nvSpPr>
      <xdr:spPr>
        <a:xfrm>
          <a:off x="7626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4" name="【一般廃棄物処理施設】&#10;有形固定資産減価償却率グラフ枠">
          <a:extLst>
            <a:ext uri="{FF2B5EF4-FFF2-40B4-BE49-F238E27FC236}">
              <a16:creationId xmlns:a16="http://schemas.microsoft.com/office/drawing/2014/main" id="{00000000-0008-0000-0200-0000D6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6" name="【一般廃棄物処理施設】&#10;有形固定資産減価償却率最小値テキスト">
          <a:extLst>
            <a:ext uri="{FF2B5EF4-FFF2-40B4-BE49-F238E27FC236}">
              <a16:creationId xmlns:a16="http://schemas.microsoft.com/office/drawing/2014/main" id="{00000000-0008-0000-0200-0000D8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18" name="【一般廃棄物処理施設】&#10;有形固定資産減価償却率最大値テキスト">
          <a:extLst>
            <a:ext uri="{FF2B5EF4-FFF2-40B4-BE49-F238E27FC236}">
              <a16:creationId xmlns:a16="http://schemas.microsoft.com/office/drawing/2014/main" id="{00000000-0008-0000-0200-0000DA00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0" name="【一般廃棄物処理施設】&#10;有形固定資産減価償却率平均値テキスト">
          <a:extLst>
            <a:ext uri="{FF2B5EF4-FFF2-40B4-BE49-F238E27FC236}">
              <a16:creationId xmlns:a16="http://schemas.microsoft.com/office/drawing/2014/main" id="{00000000-0008-0000-0200-0000DC00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10704</xdr:rowOff>
    </xdr:from>
    <xdr:to>
      <xdr:col>72</xdr:col>
      <xdr:colOff>38100</xdr:colOff>
      <xdr:row>41</xdr:row>
      <xdr:rowOff>112304</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3652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232" name="n_1aveValue【一般廃棄物処理施設】&#10;有形固定資産減価償却率">
          <a:extLst>
            <a:ext uri="{FF2B5EF4-FFF2-40B4-BE49-F238E27FC236}">
              <a16:creationId xmlns:a16="http://schemas.microsoft.com/office/drawing/2014/main" id="{00000000-0008-0000-0200-0000E800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33" name="n_2aveValue【一般廃棄物処理施設】&#10;有形固定資産減価償却率">
          <a:extLst>
            <a:ext uri="{FF2B5EF4-FFF2-40B4-BE49-F238E27FC236}">
              <a16:creationId xmlns:a16="http://schemas.microsoft.com/office/drawing/2014/main" id="{00000000-0008-0000-0200-0000E900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34" name="n_3aveValue【一般廃棄物処理施設】&#10;有形固定資産減価償却率">
          <a:extLst>
            <a:ext uri="{FF2B5EF4-FFF2-40B4-BE49-F238E27FC236}">
              <a16:creationId xmlns:a16="http://schemas.microsoft.com/office/drawing/2014/main" id="{00000000-0008-0000-0200-0000EA00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35" name="n_4aveValue【一般廃棄物処理施設】&#10;有形固定資産減価償却率">
          <a:extLst>
            <a:ext uri="{FF2B5EF4-FFF2-40B4-BE49-F238E27FC236}">
              <a16:creationId xmlns:a16="http://schemas.microsoft.com/office/drawing/2014/main" id="{00000000-0008-0000-0200-0000EB00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103431</xdr:rowOff>
    </xdr:from>
    <xdr:ext cx="405111" cy="259045"/>
    <xdr:sp macro="" textlink="">
      <xdr:nvSpPr>
        <xdr:cNvPr id="236" name="n_3mainValue【一般廃棄物処理施設】&#10;有形固定資産減価償却率">
          <a:extLst>
            <a:ext uri="{FF2B5EF4-FFF2-40B4-BE49-F238E27FC236}">
              <a16:creationId xmlns:a16="http://schemas.microsoft.com/office/drawing/2014/main" id="{00000000-0008-0000-0200-0000EC000000}"/>
            </a:ext>
          </a:extLst>
        </xdr:cNvPr>
        <xdr:cNvSpPr txBox="1"/>
      </xdr:nvSpPr>
      <xdr:spPr>
        <a:xfrm>
          <a:off x="13500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a:extLst>
            <a:ext uri="{FF2B5EF4-FFF2-40B4-BE49-F238E27FC236}">
              <a16:creationId xmlns:a16="http://schemas.microsoft.com/office/drawing/2014/main" id="{00000000-0008-0000-0200-00000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63" name="【一般廃棄物処理施設】&#10;一人当たり有形固定資産（償却資産）額最小値テキスト">
          <a:extLst>
            <a:ext uri="{FF2B5EF4-FFF2-40B4-BE49-F238E27FC236}">
              <a16:creationId xmlns:a16="http://schemas.microsoft.com/office/drawing/2014/main" id="{00000000-0008-0000-0200-000007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65" name="【一般廃棄物処理施設】&#10;一人当たり有形固定資産（償却資産）額最大値テキスト">
          <a:extLst>
            <a:ext uri="{FF2B5EF4-FFF2-40B4-BE49-F238E27FC236}">
              <a16:creationId xmlns:a16="http://schemas.microsoft.com/office/drawing/2014/main" id="{00000000-0008-0000-0200-000009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67" name="【一般廃棄物処理施設】&#10;一人当たり有形固定資産（償却資産）額平均値テキスト">
          <a:extLst>
            <a:ext uri="{FF2B5EF4-FFF2-40B4-BE49-F238E27FC236}">
              <a16:creationId xmlns:a16="http://schemas.microsoft.com/office/drawing/2014/main" id="{00000000-0008-0000-0200-00000B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91060</xdr:rowOff>
    </xdr:from>
    <xdr:to>
      <xdr:col>102</xdr:col>
      <xdr:colOff>165100</xdr:colOff>
      <xdr:row>42</xdr:row>
      <xdr:rowOff>21210</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19494500" y="71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279" name="n_1aveValue【一般廃棄物処理施設】&#10;一人当たり有形固定資産（償却資産）額">
          <a:extLst>
            <a:ext uri="{FF2B5EF4-FFF2-40B4-BE49-F238E27FC236}">
              <a16:creationId xmlns:a16="http://schemas.microsoft.com/office/drawing/2014/main" id="{00000000-0008-0000-0200-00001701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80" name="n_2aveValue【一般廃棄物処理施設】&#10;一人当たり有形固定資産（償却資産）額">
          <a:extLst>
            <a:ext uri="{FF2B5EF4-FFF2-40B4-BE49-F238E27FC236}">
              <a16:creationId xmlns:a16="http://schemas.microsoft.com/office/drawing/2014/main" id="{00000000-0008-0000-0200-00001801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281" name="n_3aveValue【一般廃棄物処理施設】&#10;一人当たり有形固定資産（償却資産）額">
          <a:extLst>
            <a:ext uri="{FF2B5EF4-FFF2-40B4-BE49-F238E27FC236}">
              <a16:creationId xmlns:a16="http://schemas.microsoft.com/office/drawing/2014/main" id="{00000000-0008-0000-0200-00001901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82" name="n_4aveValue【一般廃棄物処理施設】&#10;一人当たり有形固定資産（償却資産）額">
          <a:extLst>
            <a:ext uri="{FF2B5EF4-FFF2-40B4-BE49-F238E27FC236}">
              <a16:creationId xmlns:a16="http://schemas.microsoft.com/office/drawing/2014/main" id="{00000000-0008-0000-0200-00001A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12337</xdr:rowOff>
    </xdr:from>
    <xdr:ext cx="599010" cy="259045"/>
    <xdr:sp macro="" textlink="">
      <xdr:nvSpPr>
        <xdr:cNvPr id="283" name="n_3mainValue【一般廃棄物処理施設】&#10;一人当たり有形固定資産（償却資産）額">
          <a:extLst>
            <a:ext uri="{FF2B5EF4-FFF2-40B4-BE49-F238E27FC236}">
              <a16:creationId xmlns:a16="http://schemas.microsoft.com/office/drawing/2014/main" id="{00000000-0008-0000-0200-00001B010000}"/>
            </a:ext>
          </a:extLst>
        </xdr:cNvPr>
        <xdr:cNvSpPr txBox="1"/>
      </xdr:nvSpPr>
      <xdr:spPr>
        <a:xfrm>
          <a:off x="19245795" y="72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4" name="【消防施設】&#10;有形固定資産減価償却率グラフ枠">
          <a:extLst>
            <a:ext uri="{FF2B5EF4-FFF2-40B4-BE49-F238E27FC236}">
              <a16:creationId xmlns:a16="http://schemas.microsoft.com/office/drawing/2014/main" id="{00000000-0008-0000-0200-00004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26" name="【消防施設】&#10;有形固定資産減価償却率最小値テキスト">
          <a:extLst>
            <a:ext uri="{FF2B5EF4-FFF2-40B4-BE49-F238E27FC236}">
              <a16:creationId xmlns:a16="http://schemas.microsoft.com/office/drawing/2014/main" id="{00000000-0008-0000-0200-00004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28" name="【消防施設】&#10;有形固定資産減価償却率最大値テキスト">
          <a:extLst>
            <a:ext uri="{FF2B5EF4-FFF2-40B4-BE49-F238E27FC236}">
              <a16:creationId xmlns:a16="http://schemas.microsoft.com/office/drawing/2014/main" id="{00000000-0008-0000-0200-000048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30" name="【消防施設】&#10;有形固定資産減価償却率平均値テキスト">
          <a:extLst>
            <a:ext uri="{FF2B5EF4-FFF2-40B4-BE49-F238E27FC236}">
              <a16:creationId xmlns:a16="http://schemas.microsoft.com/office/drawing/2014/main" id="{00000000-0008-0000-0200-00004A01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342" name="【消防施設】&#10;有形固定資産減価償却率該当値テキスト">
          <a:extLst>
            <a:ext uri="{FF2B5EF4-FFF2-40B4-BE49-F238E27FC236}">
              <a16:creationId xmlns:a16="http://schemas.microsoft.com/office/drawing/2014/main" id="{00000000-0008-0000-0200-000056010000}"/>
            </a:ext>
          </a:extLst>
        </xdr:cNvPr>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41366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5481300" y="144203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18506</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4592300" y="1439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165463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3703300" y="143484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49" name="n_1aveValue【消防施設】&#10;有形固定資産減価償却率">
          <a:extLst>
            <a:ext uri="{FF2B5EF4-FFF2-40B4-BE49-F238E27FC236}">
              <a16:creationId xmlns:a16="http://schemas.microsoft.com/office/drawing/2014/main" id="{00000000-0008-0000-0200-00005D01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50" name="n_2aveValue【消防施設】&#10;有形固定資産減価償却率">
          <a:extLst>
            <a:ext uri="{FF2B5EF4-FFF2-40B4-BE49-F238E27FC236}">
              <a16:creationId xmlns:a16="http://schemas.microsoft.com/office/drawing/2014/main" id="{00000000-0008-0000-0200-00005E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51" name="n_3aveValue【消防施設】&#10;有形固定資産減価償却率">
          <a:extLst>
            <a:ext uri="{FF2B5EF4-FFF2-40B4-BE49-F238E27FC236}">
              <a16:creationId xmlns:a16="http://schemas.microsoft.com/office/drawing/2014/main" id="{00000000-0008-0000-0200-00005F01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52" name="n_4aveValue【消防施設】&#10;有形固定資産減価償却率">
          <a:extLst>
            <a:ext uri="{FF2B5EF4-FFF2-40B4-BE49-F238E27FC236}">
              <a16:creationId xmlns:a16="http://schemas.microsoft.com/office/drawing/2014/main" id="{00000000-0008-0000-0200-00006001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353" name="n_1mainValue【消防施設】&#10;有形固定資産減価償却率">
          <a:extLst>
            <a:ext uri="{FF2B5EF4-FFF2-40B4-BE49-F238E27FC236}">
              <a16:creationId xmlns:a16="http://schemas.microsoft.com/office/drawing/2014/main" id="{00000000-0008-0000-0200-000061010000}"/>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354" name="n_2mainValue【消防施設】&#10;有形固定資産減価償却率">
          <a:extLst>
            <a:ext uri="{FF2B5EF4-FFF2-40B4-BE49-F238E27FC236}">
              <a16:creationId xmlns:a16="http://schemas.microsoft.com/office/drawing/2014/main" id="{00000000-0008-0000-0200-000062010000}"/>
            </a:ext>
          </a:extLst>
        </xdr:cNvPr>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355" name="n_3mainValue【消防施設】&#10;有形固定資産減価償却率">
          <a:extLst>
            <a:ext uri="{FF2B5EF4-FFF2-40B4-BE49-F238E27FC236}">
              <a16:creationId xmlns:a16="http://schemas.microsoft.com/office/drawing/2014/main" id="{00000000-0008-0000-0200-000063010000}"/>
            </a:ext>
          </a:extLst>
        </xdr:cNvPr>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6" name="【消防施設】&#10;一人当たり面積グラフ枠">
          <a:extLst>
            <a:ext uri="{FF2B5EF4-FFF2-40B4-BE49-F238E27FC236}">
              <a16:creationId xmlns:a16="http://schemas.microsoft.com/office/drawing/2014/main" id="{00000000-0008-0000-0200-00007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108508</xdr:rowOff>
    </xdr:from>
    <xdr:to>
      <xdr:col>116</xdr:col>
      <xdr:colOff>62864</xdr:colOff>
      <xdr:row>86</xdr:row>
      <xdr:rowOff>35358</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22160864" y="13995958"/>
          <a:ext cx="0" cy="78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39185</xdr:rowOff>
    </xdr:from>
    <xdr:ext cx="469744" cy="259045"/>
    <xdr:sp macro="" textlink="">
      <xdr:nvSpPr>
        <xdr:cNvPr id="378" name="【消防施設】&#10;一人当たり面積最小値テキスト">
          <a:extLst>
            <a:ext uri="{FF2B5EF4-FFF2-40B4-BE49-F238E27FC236}">
              <a16:creationId xmlns:a16="http://schemas.microsoft.com/office/drawing/2014/main" id="{00000000-0008-0000-0200-00007A010000}"/>
            </a:ext>
          </a:extLst>
        </xdr:cNvPr>
        <xdr:cNvSpPr txBox="1"/>
      </xdr:nvSpPr>
      <xdr:spPr>
        <a:xfrm>
          <a:off x="22199600" y="147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35358</xdr:rowOff>
    </xdr:from>
    <xdr:to>
      <xdr:col>116</xdr:col>
      <xdr:colOff>152400</xdr:colOff>
      <xdr:row>86</xdr:row>
      <xdr:rowOff>35358</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2072600" y="1478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55185</xdr:rowOff>
    </xdr:from>
    <xdr:ext cx="469744" cy="259045"/>
    <xdr:sp macro="" textlink="">
      <xdr:nvSpPr>
        <xdr:cNvPr id="380" name="【消防施設】&#10;一人当たり面積最大値テキスト">
          <a:extLst>
            <a:ext uri="{FF2B5EF4-FFF2-40B4-BE49-F238E27FC236}">
              <a16:creationId xmlns:a16="http://schemas.microsoft.com/office/drawing/2014/main" id="{00000000-0008-0000-0200-00007C010000}"/>
            </a:ext>
          </a:extLst>
        </xdr:cNvPr>
        <xdr:cNvSpPr txBox="1"/>
      </xdr:nvSpPr>
      <xdr:spPr>
        <a:xfrm>
          <a:off x="22199600" y="137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108508</xdr:rowOff>
    </xdr:from>
    <xdr:to>
      <xdr:col>116</xdr:col>
      <xdr:colOff>152400</xdr:colOff>
      <xdr:row>81</xdr:row>
      <xdr:rowOff>108508</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1399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10532</xdr:rowOff>
    </xdr:from>
    <xdr:ext cx="469744" cy="259045"/>
    <xdr:sp macro="" textlink="">
      <xdr:nvSpPr>
        <xdr:cNvPr id="382" name="【消防施設】&#10;一人当たり面積平均値テキスト">
          <a:extLst>
            <a:ext uri="{FF2B5EF4-FFF2-40B4-BE49-F238E27FC236}">
              <a16:creationId xmlns:a16="http://schemas.microsoft.com/office/drawing/2014/main" id="{00000000-0008-0000-0200-00007E010000}"/>
            </a:ext>
          </a:extLst>
        </xdr:cNvPr>
        <xdr:cNvSpPr txBox="1"/>
      </xdr:nvSpPr>
      <xdr:spPr>
        <a:xfrm>
          <a:off x="22199600" y="1458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32105</xdr:rowOff>
    </xdr:from>
    <xdr:to>
      <xdr:col>116</xdr:col>
      <xdr:colOff>114300</xdr:colOff>
      <xdr:row>85</xdr:row>
      <xdr:rowOff>133705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2110700" y="1460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21132</xdr:rowOff>
    </xdr:from>
    <xdr:to>
      <xdr:col>112</xdr:col>
      <xdr:colOff>38100</xdr:colOff>
      <xdr:row>85</xdr:row>
      <xdr:rowOff>122732</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1272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162407</xdr:rowOff>
    </xdr:from>
    <xdr:to>
      <xdr:col>107</xdr:col>
      <xdr:colOff>101600</xdr:colOff>
      <xdr:row>85</xdr:row>
      <xdr:rowOff>92557</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0383500" y="1456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156008</xdr:rowOff>
    </xdr:from>
    <xdr:to>
      <xdr:col>102</xdr:col>
      <xdr:colOff>165100</xdr:colOff>
      <xdr:row>85</xdr:row>
      <xdr:rowOff>86158</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494500" y="1455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19304</xdr:rowOff>
    </xdr:from>
    <xdr:to>
      <xdr:col>98</xdr:col>
      <xdr:colOff>38100</xdr:colOff>
      <xdr:row>85</xdr:row>
      <xdr:rowOff>120904</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8605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140919</xdr:rowOff>
    </xdr:from>
    <xdr:to>
      <xdr:col>116</xdr:col>
      <xdr:colOff>114300</xdr:colOff>
      <xdr:row>84</xdr:row>
      <xdr:rowOff>71069</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21107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163796</xdr:rowOff>
    </xdr:from>
    <xdr:ext cx="469744" cy="259045"/>
    <xdr:sp macro="" textlink="">
      <xdr:nvSpPr>
        <xdr:cNvPr id="394" name="【消防施設】&#10;一人当たり面積該当値テキスト">
          <a:extLst>
            <a:ext uri="{FF2B5EF4-FFF2-40B4-BE49-F238E27FC236}">
              <a16:creationId xmlns:a16="http://schemas.microsoft.com/office/drawing/2014/main" id="{00000000-0008-0000-0200-00008A010000}"/>
            </a:ext>
          </a:extLst>
        </xdr:cNvPr>
        <xdr:cNvSpPr txBox="1"/>
      </xdr:nvSpPr>
      <xdr:spPr>
        <a:xfrm>
          <a:off x="22199600" y="142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155550</xdr:rowOff>
    </xdr:from>
    <xdr:to>
      <xdr:col>112</xdr:col>
      <xdr:colOff>38100</xdr:colOff>
      <xdr:row>84</xdr:row>
      <xdr:rowOff>85700</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1272500" y="143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20269</xdr:rowOff>
    </xdr:from>
    <xdr:to>
      <xdr:col>116</xdr:col>
      <xdr:colOff>63500</xdr:colOff>
      <xdr:row>84</xdr:row>
      <xdr:rowOff>34900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1323300" y="14422069"/>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165608</xdr:rowOff>
    </xdr:from>
    <xdr:to>
      <xdr:col>107</xdr:col>
      <xdr:colOff>101600</xdr:colOff>
      <xdr:row>84</xdr:row>
      <xdr:rowOff>95758</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038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34900</xdr:rowOff>
    </xdr:from>
    <xdr:to>
      <xdr:col>111</xdr:col>
      <xdr:colOff>177800</xdr:colOff>
      <xdr:row>84</xdr:row>
      <xdr:rowOff>44958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20434300" y="144367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17932</xdr:rowOff>
    </xdr:from>
    <xdr:to>
      <xdr:col>102</xdr:col>
      <xdr:colOff>165100</xdr:colOff>
      <xdr:row>79</xdr:row>
      <xdr:rowOff>119532</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9494500" y="135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68732</xdr:rowOff>
    </xdr:from>
    <xdr:to>
      <xdr:col>107</xdr:col>
      <xdr:colOff>50800</xdr:colOff>
      <xdr:row>84</xdr:row>
      <xdr:rowOff>44958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9545300" y="13613282"/>
          <a:ext cx="889000" cy="8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113859</xdr:rowOff>
    </xdr:from>
    <xdr:ext cx="469744" cy="259045"/>
    <xdr:sp macro="" textlink="">
      <xdr:nvSpPr>
        <xdr:cNvPr id="401" name="n_1aveValue【消防施設】&#10;一人当たり面積">
          <a:extLst>
            <a:ext uri="{FF2B5EF4-FFF2-40B4-BE49-F238E27FC236}">
              <a16:creationId xmlns:a16="http://schemas.microsoft.com/office/drawing/2014/main" id="{00000000-0008-0000-0200-000091010000}"/>
            </a:ext>
          </a:extLst>
        </xdr:cNvPr>
        <xdr:cNvSpPr txBox="1"/>
      </xdr:nvSpPr>
      <xdr:spPr>
        <a:xfrm>
          <a:off x="210757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83684</xdr:rowOff>
    </xdr:from>
    <xdr:ext cx="469744" cy="259045"/>
    <xdr:sp macro="" textlink="">
      <xdr:nvSpPr>
        <xdr:cNvPr id="402" name="n_2aveValue【消防施設】&#10;一人当たり面積">
          <a:extLst>
            <a:ext uri="{FF2B5EF4-FFF2-40B4-BE49-F238E27FC236}">
              <a16:creationId xmlns:a16="http://schemas.microsoft.com/office/drawing/2014/main" id="{00000000-0008-0000-0200-000092010000}"/>
            </a:ext>
          </a:extLst>
        </xdr:cNvPr>
        <xdr:cNvSpPr txBox="1"/>
      </xdr:nvSpPr>
      <xdr:spPr>
        <a:xfrm>
          <a:off x="201994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77285</xdr:rowOff>
    </xdr:from>
    <xdr:ext cx="469744" cy="259045"/>
    <xdr:sp macro="" textlink="">
      <xdr:nvSpPr>
        <xdr:cNvPr id="403" name="n_3aveValue【消防施設】&#10;一人当たり面積">
          <a:extLst>
            <a:ext uri="{FF2B5EF4-FFF2-40B4-BE49-F238E27FC236}">
              <a16:creationId xmlns:a16="http://schemas.microsoft.com/office/drawing/2014/main" id="{00000000-0008-0000-0200-000093010000}"/>
            </a:ext>
          </a:extLst>
        </xdr:cNvPr>
        <xdr:cNvSpPr txBox="1"/>
      </xdr:nvSpPr>
      <xdr:spPr>
        <a:xfrm>
          <a:off x="19310427" y="1465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137431</xdr:rowOff>
    </xdr:from>
    <xdr:ext cx="469744" cy="259045"/>
    <xdr:sp macro="" textlink="">
      <xdr:nvSpPr>
        <xdr:cNvPr id="404" name="n_4aveValue【消防施設】&#10;一人当たり面積">
          <a:extLst>
            <a:ext uri="{FF2B5EF4-FFF2-40B4-BE49-F238E27FC236}">
              <a16:creationId xmlns:a16="http://schemas.microsoft.com/office/drawing/2014/main" id="{00000000-0008-0000-0200-000094010000}"/>
            </a:ext>
          </a:extLst>
        </xdr:cNvPr>
        <xdr:cNvSpPr txBox="1"/>
      </xdr:nvSpPr>
      <xdr:spPr>
        <a:xfrm>
          <a:off x="18421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102227</xdr:rowOff>
    </xdr:from>
    <xdr:ext cx="469744" cy="259045"/>
    <xdr:sp macro="" textlink="">
      <xdr:nvSpPr>
        <xdr:cNvPr id="405" name="n_1mainValue【消防施設】&#10;一人当たり面積">
          <a:extLst>
            <a:ext uri="{FF2B5EF4-FFF2-40B4-BE49-F238E27FC236}">
              <a16:creationId xmlns:a16="http://schemas.microsoft.com/office/drawing/2014/main" id="{00000000-0008-0000-0200-000095010000}"/>
            </a:ext>
          </a:extLst>
        </xdr:cNvPr>
        <xdr:cNvSpPr txBox="1"/>
      </xdr:nvSpPr>
      <xdr:spPr>
        <a:xfrm>
          <a:off x="21075727" y="141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112285</xdr:rowOff>
    </xdr:from>
    <xdr:ext cx="469744" cy="259045"/>
    <xdr:sp macro="" textlink="">
      <xdr:nvSpPr>
        <xdr:cNvPr id="406" name="n_2mainValue【消防施設】&#10;一人当たり面積">
          <a:extLst>
            <a:ext uri="{FF2B5EF4-FFF2-40B4-BE49-F238E27FC236}">
              <a16:creationId xmlns:a16="http://schemas.microsoft.com/office/drawing/2014/main" id="{00000000-0008-0000-0200-000096010000}"/>
            </a:ext>
          </a:extLst>
        </xdr:cNvPr>
        <xdr:cNvSpPr txBox="1"/>
      </xdr:nvSpPr>
      <xdr:spPr>
        <a:xfrm>
          <a:off x="20199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136059</xdr:rowOff>
    </xdr:from>
    <xdr:ext cx="469744" cy="259045"/>
    <xdr:sp macro="" textlink="">
      <xdr:nvSpPr>
        <xdr:cNvPr id="407" name="n_3mainValue【消防施設】&#10;一人当たり面積">
          <a:extLst>
            <a:ext uri="{FF2B5EF4-FFF2-40B4-BE49-F238E27FC236}">
              <a16:creationId xmlns:a16="http://schemas.microsoft.com/office/drawing/2014/main" id="{00000000-0008-0000-0200-000097010000}"/>
            </a:ext>
          </a:extLst>
        </xdr:cNvPr>
        <xdr:cNvSpPr txBox="1"/>
      </xdr:nvSpPr>
      <xdr:spPr>
        <a:xfrm>
          <a:off x="19310427" y="133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庁舎】&#10;有形固定資産減価償却率グラフ枠">
          <a:extLst>
            <a:ext uri="{FF2B5EF4-FFF2-40B4-BE49-F238E27FC236}">
              <a16:creationId xmlns:a16="http://schemas.microsoft.com/office/drawing/2014/main" id="{00000000-0008-0000-0200-0000A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32" name="【庁舎】&#10;有形固定資産減価償却率最小値テキスト">
          <a:extLst>
            <a:ext uri="{FF2B5EF4-FFF2-40B4-BE49-F238E27FC236}">
              <a16:creationId xmlns:a16="http://schemas.microsoft.com/office/drawing/2014/main" id="{00000000-0008-0000-0200-0000B0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4" name="【庁舎】&#10;有形固定資産減価償却率最大値テキスト">
          <a:extLst>
            <a:ext uri="{FF2B5EF4-FFF2-40B4-BE49-F238E27FC236}">
              <a16:creationId xmlns:a16="http://schemas.microsoft.com/office/drawing/2014/main" id="{00000000-0008-0000-0200-0000B2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36" name="【庁舎】&#10;有形固定資産減価償却率平均値テキスト">
          <a:extLst>
            <a:ext uri="{FF2B5EF4-FFF2-40B4-BE49-F238E27FC236}">
              <a16:creationId xmlns:a16="http://schemas.microsoft.com/office/drawing/2014/main" id="{00000000-0008-0000-0200-0000B401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64770</xdr:rowOff>
    </xdr:from>
    <xdr:to>
      <xdr:col>85</xdr:col>
      <xdr:colOff>177800</xdr:colOff>
      <xdr:row>105</xdr:row>
      <xdr:rowOff>166370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6268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43197</xdr:rowOff>
    </xdr:from>
    <xdr:ext cx="405111" cy="259045"/>
    <xdr:sp macro="" textlink="">
      <xdr:nvSpPr>
        <xdr:cNvPr id="448" name="【庁舎】&#10;有形固定資産減価償却率該当値テキスト">
          <a:extLst>
            <a:ext uri="{FF2B5EF4-FFF2-40B4-BE49-F238E27FC236}">
              <a16:creationId xmlns:a16="http://schemas.microsoft.com/office/drawing/2014/main" id="{00000000-0008-0000-0200-0000C0010000}"/>
            </a:ext>
          </a:extLst>
        </xdr:cNvPr>
        <xdr:cNvSpPr txBox="1"/>
      </xdr:nvSpPr>
      <xdr:spPr>
        <a:xfrm>
          <a:off x="16357600"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43180</xdr:rowOff>
    </xdr:from>
    <xdr:to>
      <xdr:col>81</xdr:col>
      <xdr:colOff>101600</xdr:colOff>
      <xdr:row>105</xdr:row>
      <xdr:rowOff>144780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5430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93980</xdr:rowOff>
    </xdr:from>
    <xdr:to>
      <xdr:col>85</xdr:col>
      <xdr:colOff>127000</xdr:colOff>
      <xdr:row>105</xdr:row>
      <xdr:rowOff>115570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5481300" y="180962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93980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4592300" y="180746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72389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3703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55" name="n_1aveValue【庁舎】&#10;有形固定資産減価償却率">
          <a:extLst>
            <a:ext uri="{FF2B5EF4-FFF2-40B4-BE49-F238E27FC236}">
              <a16:creationId xmlns:a16="http://schemas.microsoft.com/office/drawing/2014/main" id="{00000000-0008-0000-0200-0000C701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56" name="n_2aveValue【庁舎】&#10;有形固定資産減価償却率">
          <a:extLst>
            <a:ext uri="{FF2B5EF4-FFF2-40B4-BE49-F238E27FC236}">
              <a16:creationId xmlns:a16="http://schemas.microsoft.com/office/drawing/2014/main" id="{00000000-0008-0000-0200-0000C801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57" name="n_3aveValue【庁舎】&#10;有形固定資産減価償却率">
          <a:extLst>
            <a:ext uri="{FF2B5EF4-FFF2-40B4-BE49-F238E27FC236}">
              <a16:creationId xmlns:a16="http://schemas.microsoft.com/office/drawing/2014/main" id="{00000000-0008-0000-0200-0000C901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58" name="n_4aveValue【庁舎】&#10;有形固定資産減価償却率">
          <a:extLst>
            <a:ext uri="{FF2B5EF4-FFF2-40B4-BE49-F238E27FC236}">
              <a16:creationId xmlns:a16="http://schemas.microsoft.com/office/drawing/2014/main" id="{00000000-0008-0000-0200-0000CA01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135907</xdr:rowOff>
    </xdr:from>
    <xdr:ext cx="405111" cy="259045"/>
    <xdr:sp macro="" textlink="">
      <xdr:nvSpPr>
        <xdr:cNvPr id="459" name="n_1mainValue【庁舎】&#10;有形固定資産減価償却率">
          <a:extLst>
            <a:ext uri="{FF2B5EF4-FFF2-40B4-BE49-F238E27FC236}">
              <a16:creationId xmlns:a16="http://schemas.microsoft.com/office/drawing/2014/main" id="{00000000-0008-0000-0200-0000CB010000}"/>
            </a:ext>
          </a:extLst>
        </xdr:cNvPr>
        <xdr:cNvSpPr txBox="1"/>
      </xdr:nvSpPr>
      <xdr:spPr>
        <a:xfrm>
          <a:off x="152660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460" name="n_2mainValue【庁舎】&#10;有形固定資産減価償却率">
          <a:extLst>
            <a:ext uri="{FF2B5EF4-FFF2-40B4-BE49-F238E27FC236}">
              <a16:creationId xmlns:a16="http://schemas.microsoft.com/office/drawing/2014/main" id="{00000000-0008-0000-0200-0000CC010000}"/>
            </a:ext>
          </a:extLst>
        </xdr:cNvPr>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461" name="n_3mainValue【庁舎】&#10;有形固定資産減価償却率">
          <a:extLst>
            <a:ext uri="{FF2B5EF4-FFF2-40B4-BE49-F238E27FC236}">
              <a16:creationId xmlns:a16="http://schemas.microsoft.com/office/drawing/2014/main" id="{00000000-0008-0000-0200-0000CD010000}"/>
            </a:ext>
          </a:extLst>
        </xdr:cNvPr>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4" name="【庁舎】&#10;一人当たり面積グラフ枠">
          <a:extLst>
            <a:ext uri="{FF2B5EF4-FFF2-40B4-BE49-F238E27FC236}">
              <a16:creationId xmlns:a16="http://schemas.microsoft.com/office/drawing/2014/main" id="{00000000-0008-0000-0200-0000E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86" name="【庁舎】&#10;一人当たり面積最小値テキスト">
          <a:extLst>
            <a:ext uri="{FF2B5EF4-FFF2-40B4-BE49-F238E27FC236}">
              <a16:creationId xmlns:a16="http://schemas.microsoft.com/office/drawing/2014/main" id="{00000000-0008-0000-0200-0000E601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88" name="【庁舎】&#10;一人当たり面積最大値テキスト">
          <a:extLst>
            <a:ext uri="{FF2B5EF4-FFF2-40B4-BE49-F238E27FC236}">
              <a16:creationId xmlns:a16="http://schemas.microsoft.com/office/drawing/2014/main" id="{00000000-0008-0000-0200-0000E801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490" name="【庁舎】&#10;一人当たり面積平均値テキスト">
          <a:extLst>
            <a:ext uri="{FF2B5EF4-FFF2-40B4-BE49-F238E27FC236}">
              <a16:creationId xmlns:a16="http://schemas.microsoft.com/office/drawing/2014/main" id="{00000000-0008-0000-0200-0000EA01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502" name="【庁舎】&#10;一人当たり面積該当値テキスト">
          <a:extLst>
            <a:ext uri="{FF2B5EF4-FFF2-40B4-BE49-F238E27FC236}">
              <a16:creationId xmlns:a16="http://schemas.microsoft.com/office/drawing/2014/main" id="{00000000-0008-0000-0200-0000F6010000}"/>
            </a:ext>
          </a:extLst>
        </xdr:cNvPr>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145414</xdr:rowOff>
    </xdr:from>
    <xdr:to>
      <xdr:col>112</xdr:col>
      <xdr:colOff>38100</xdr:colOff>
      <xdr:row>107</xdr:row>
      <xdr:rowOff>75564</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1272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24764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1323300" y="18357342"/>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153797</xdr:rowOff>
    </xdr:from>
    <xdr:to>
      <xdr:col>107</xdr:col>
      <xdr:colOff>101600</xdr:colOff>
      <xdr:row>107</xdr:row>
      <xdr:rowOff>83947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0383500" y="18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24764</xdr:rowOff>
    </xdr:from>
    <xdr:to>
      <xdr:col>111</xdr:col>
      <xdr:colOff>177800</xdr:colOff>
      <xdr:row>107</xdr:row>
      <xdr:rowOff>33147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0434300" y="1836991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116205</xdr:rowOff>
    </xdr:from>
    <xdr:to>
      <xdr:col>107</xdr:col>
      <xdr:colOff>50800</xdr:colOff>
      <xdr:row>107</xdr:row>
      <xdr:rowOff>33147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9545300" y="1828990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09" name="n_1aveValue【庁舎】&#10;一人当たり面積">
          <a:extLst>
            <a:ext uri="{FF2B5EF4-FFF2-40B4-BE49-F238E27FC236}">
              <a16:creationId xmlns:a16="http://schemas.microsoft.com/office/drawing/2014/main" id="{00000000-0008-0000-0200-0000FD01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10" name="n_2aveValue【庁舎】&#10;一人当たり面積">
          <a:extLst>
            <a:ext uri="{FF2B5EF4-FFF2-40B4-BE49-F238E27FC236}">
              <a16:creationId xmlns:a16="http://schemas.microsoft.com/office/drawing/2014/main" id="{00000000-0008-0000-0200-0000FE01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11" name="n_3aveValue【庁舎】&#10;一人当たり面積">
          <a:extLst>
            <a:ext uri="{FF2B5EF4-FFF2-40B4-BE49-F238E27FC236}">
              <a16:creationId xmlns:a16="http://schemas.microsoft.com/office/drawing/2014/main" id="{00000000-0008-0000-0200-0000FF010000}"/>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12" name="n_4aveValue【庁舎】&#10;一人当たり面積">
          <a:extLst>
            <a:ext uri="{FF2B5EF4-FFF2-40B4-BE49-F238E27FC236}">
              <a16:creationId xmlns:a16="http://schemas.microsoft.com/office/drawing/2014/main" id="{00000000-0008-0000-0200-00000002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66691</xdr:rowOff>
    </xdr:from>
    <xdr:ext cx="469744" cy="259045"/>
    <xdr:sp macro="" textlink="">
      <xdr:nvSpPr>
        <xdr:cNvPr id="513" name="n_1mainValue【庁舎】&#10;一人当たり面積">
          <a:extLst>
            <a:ext uri="{FF2B5EF4-FFF2-40B4-BE49-F238E27FC236}">
              <a16:creationId xmlns:a16="http://schemas.microsoft.com/office/drawing/2014/main" id="{00000000-0008-0000-0200-000001020000}"/>
            </a:ext>
          </a:extLst>
        </xdr:cNvPr>
        <xdr:cNvSpPr txBox="1"/>
      </xdr:nvSpPr>
      <xdr:spPr>
        <a:xfrm>
          <a:off x="21075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75074</xdr:rowOff>
    </xdr:from>
    <xdr:ext cx="469744" cy="259045"/>
    <xdr:sp macro="" textlink="">
      <xdr:nvSpPr>
        <xdr:cNvPr id="514" name="n_2mainValue【庁舎】&#10;一人当たり面積">
          <a:extLst>
            <a:ext uri="{FF2B5EF4-FFF2-40B4-BE49-F238E27FC236}">
              <a16:creationId xmlns:a16="http://schemas.microsoft.com/office/drawing/2014/main" id="{00000000-0008-0000-0200-000002020000}"/>
            </a:ext>
          </a:extLst>
        </xdr:cNvPr>
        <xdr:cNvSpPr txBox="1"/>
      </xdr:nvSpPr>
      <xdr:spPr>
        <a:xfrm>
          <a:off x="20199427" y="184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12082</xdr:rowOff>
    </xdr:from>
    <xdr:ext cx="469744" cy="259045"/>
    <xdr:sp macro="" textlink="">
      <xdr:nvSpPr>
        <xdr:cNvPr id="515" name="n_3mainValue【庁舎】&#10;一人当たり面積">
          <a:extLst>
            <a:ext uri="{FF2B5EF4-FFF2-40B4-BE49-F238E27FC236}">
              <a16:creationId xmlns:a16="http://schemas.microsoft.com/office/drawing/2014/main" id="{00000000-0008-0000-0200-000003020000}"/>
            </a:ext>
          </a:extLst>
        </xdr:cNvPr>
        <xdr:cNvSpPr txBox="1"/>
      </xdr:nvSpPr>
      <xdr:spPr>
        <a:xfrm>
          <a:off x="19310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消防施設、庁舎について、類似団体と比較して有形固定資産減価償却率は高くなっており、増加傾向にある。</a:t>
          </a:r>
          <a:endParaRPr lang="ja-JP" altLang="ja-JP" sz="1400">
            <a:effectLst/>
          </a:endParaRPr>
        </a:p>
        <a:p>
          <a:r>
            <a:rPr kumimoji="1" lang="ja-JP" altLang="ja-JP" sz="1100">
              <a:solidFill>
                <a:schemeClr val="dk1"/>
              </a:solidFill>
              <a:effectLst/>
              <a:latin typeface="+mn-lt"/>
              <a:ea typeface="+mn-ea"/>
              <a:cs typeface="+mn-cs"/>
            </a:rPr>
            <a:t>一人当たり面積</a:t>
          </a:r>
          <a:r>
            <a:rPr kumimoji="1" lang="ja-JP" altLang="en-US" sz="1100">
              <a:solidFill>
                <a:schemeClr val="dk1"/>
              </a:solidFill>
              <a:effectLst/>
              <a:latin typeface="+mn-lt"/>
              <a:ea typeface="+mn-ea"/>
              <a:cs typeface="+mn-cs"/>
            </a:rPr>
            <a:t>については、人口の減少により微増となっている。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消防施設、庁舎については、個別施設ごとの長寿命化計画（個別施設計画）を令和２年度までに策定予定であり、当該計画に基づいて老朽化対策に取り組んでいくこととしている。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　</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％）に加え、長引く景気低迷や漁業不振などから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ポイントと類似団体を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今後も自主財源の根幹である村税の収納率向上に努めるとともに、緊急に必要な事業を峻別し、行財政の効率化に努めることにより、財政の健全化を図る。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xdr:cNvCxnSpPr/>
      </xdr:nvCxnSpPr>
      <xdr:spPr>
        <a:xfrm flipV="1">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年度から実施している職員の給与カット（令和元年度　特別職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ポイント減となり、類似団体平均で比べると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さらに進めるとともに、すべての事務事業の優先度を厳しく点検し、優先度の低い事務事業については計画的に廃止・縮小を進める。また、事務的経費の削減に取り組み、経常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27305</xdr:rowOff>
    </xdr:to>
    <xdr:cxnSp macro="">
      <xdr:nvCxnSpPr>
        <xdr:cNvPr id="131" name="直線コネクタ 130"/>
        <xdr:cNvCxnSpPr/>
      </xdr:nvCxnSpPr>
      <xdr:spPr>
        <a:xfrm flipV="1">
          <a:off x="4114800" y="1098401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43392</xdr:rowOff>
    </xdr:to>
    <xdr:cxnSp macro="">
      <xdr:nvCxnSpPr>
        <xdr:cNvPr id="134" name="直線コネクタ 133"/>
        <xdr:cNvCxnSpPr/>
      </xdr:nvCxnSpPr>
      <xdr:spPr>
        <a:xfrm flipV="1">
          <a:off x="3225800" y="1100010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55456</xdr:rowOff>
    </xdr:to>
    <xdr:cxnSp macro="">
      <xdr:nvCxnSpPr>
        <xdr:cNvPr id="137" name="直線コネクタ 136"/>
        <xdr:cNvCxnSpPr/>
      </xdr:nvCxnSpPr>
      <xdr:spPr>
        <a:xfrm flipV="1">
          <a:off x="2336800" y="110161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147955</xdr:rowOff>
    </xdr:to>
    <xdr:cxnSp macro="">
      <xdr:nvCxnSpPr>
        <xdr:cNvPr id="140" name="直線コネクタ 139"/>
        <xdr:cNvCxnSpPr/>
      </xdr:nvCxnSpPr>
      <xdr:spPr>
        <a:xfrm flipV="1">
          <a:off x="1447800" y="1102825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0" name="楕円 149"/>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148396</xdr:rowOff>
    </xdr:from>
    <xdr:ext cx="762000" cy="259045"/>
    <xdr:sp macro="" textlink="">
      <xdr:nvSpPr>
        <xdr:cNvPr id="151" name="財政構造の弾力性該当値テキスト"/>
        <xdr:cNvSpPr txBox="1"/>
      </xdr:nvSpPr>
      <xdr:spPr>
        <a:xfrm>
          <a:off x="50419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2" name="楕円 151"/>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3" name="テキスト ボックス 152"/>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4" name="楕円 153"/>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5" name="テキスト ボックス 154"/>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8" name="楕円 157"/>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9" name="テキスト ボックス 158"/>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これまでに実施した退職者不補充等による職員数の削減や給与カット、さらにはゴミ・し尿処理業務や消防業務等が一部事務組合への負担金で決算されるため、類似団体平均を下回っている。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％増の要因としては、各地区消火栓用格納箱整備により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百万円、指定管理委託料で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百万円の増となったことが考えられる。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ただし、一部事務組合負担金や公営企業会計繰出金といった費用を加味した場合、人口一人当たりの決算額は増加するため、今後はこれらを含めた経費について、抑制していく必要がある。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118988</xdr:rowOff>
    </xdr:from>
    <xdr:to>
      <xdr:col>23</xdr:col>
      <xdr:colOff>133350</xdr:colOff>
      <xdr:row>82</xdr:row>
      <xdr:rowOff>162443</xdr:rowOff>
    </xdr:to>
    <xdr:cxnSp macro="">
      <xdr:nvCxnSpPr>
        <xdr:cNvPr id="195" name="直線コネクタ 194"/>
        <xdr:cNvCxnSpPr/>
      </xdr:nvCxnSpPr>
      <xdr:spPr>
        <a:xfrm>
          <a:off x="4114800" y="14177888"/>
          <a:ext cx="8382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108527</xdr:rowOff>
    </xdr:from>
    <xdr:to>
      <xdr:col>19</xdr:col>
      <xdr:colOff>133350</xdr:colOff>
      <xdr:row>82</xdr:row>
      <xdr:rowOff>118988</xdr:rowOff>
    </xdr:to>
    <xdr:cxnSp macro="">
      <xdr:nvCxnSpPr>
        <xdr:cNvPr id="198" name="直線コネクタ 197"/>
        <xdr:cNvCxnSpPr/>
      </xdr:nvCxnSpPr>
      <xdr:spPr>
        <a:xfrm>
          <a:off x="3225800" y="1416742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108527</xdr:rowOff>
    </xdr:from>
    <xdr:to>
      <xdr:col>15</xdr:col>
      <xdr:colOff>82550</xdr:colOff>
      <xdr:row>82</xdr:row>
      <xdr:rowOff>108565</xdr:rowOff>
    </xdr:to>
    <xdr:cxnSp macro="">
      <xdr:nvCxnSpPr>
        <xdr:cNvPr id="201" name="直線コネクタ 200"/>
        <xdr:cNvCxnSpPr/>
      </xdr:nvCxnSpPr>
      <xdr:spPr>
        <a:xfrm flipV="1">
          <a:off x="2336800" y="1416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108565</xdr:rowOff>
    </xdr:from>
    <xdr:to>
      <xdr:col>11</xdr:col>
      <xdr:colOff>31750</xdr:colOff>
      <xdr:row>82</xdr:row>
      <xdr:rowOff>119343</xdr:rowOff>
    </xdr:to>
    <xdr:cxnSp macro="">
      <xdr:nvCxnSpPr>
        <xdr:cNvPr id="204" name="直線コネクタ 203"/>
        <xdr:cNvCxnSpPr/>
      </xdr:nvCxnSpPr>
      <xdr:spPr>
        <a:xfrm flipV="1">
          <a:off x="1447800" y="14167465"/>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111643</xdr:rowOff>
    </xdr:from>
    <xdr:to>
      <xdr:col>23</xdr:col>
      <xdr:colOff>184150</xdr:colOff>
      <xdr:row>83</xdr:row>
      <xdr:rowOff>41793</xdr:rowOff>
    </xdr:to>
    <xdr:sp macro="" textlink="">
      <xdr:nvSpPr>
        <xdr:cNvPr id="214" name="楕円 213"/>
        <xdr:cNvSpPr/>
      </xdr:nvSpPr>
      <xdr:spPr>
        <a:xfrm>
          <a:off x="4902200" y="14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128170</xdr:rowOff>
    </xdr:from>
    <xdr:ext cx="762000" cy="259045"/>
    <xdr:sp macro="" textlink="">
      <xdr:nvSpPr>
        <xdr:cNvPr id="215" name="人件費・物件費等の状況該当値テキスト"/>
        <xdr:cNvSpPr txBox="1"/>
      </xdr:nvSpPr>
      <xdr:spPr>
        <a:xfrm>
          <a:off x="5041900" y="1401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68188</xdr:rowOff>
    </xdr:from>
    <xdr:to>
      <xdr:col>19</xdr:col>
      <xdr:colOff>184150</xdr:colOff>
      <xdr:row>82</xdr:row>
      <xdr:rowOff>169788</xdr:rowOff>
    </xdr:to>
    <xdr:sp macro="" textlink="">
      <xdr:nvSpPr>
        <xdr:cNvPr id="216" name="楕円 215"/>
        <xdr:cNvSpPr/>
      </xdr:nvSpPr>
      <xdr:spPr>
        <a:xfrm>
          <a:off x="4064000" y="141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8515</xdr:rowOff>
    </xdr:from>
    <xdr:ext cx="736600" cy="259045"/>
    <xdr:sp macro="" textlink="">
      <xdr:nvSpPr>
        <xdr:cNvPr id="217" name="テキスト ボックス 216"/>
        <xdr:cNvSpPr txBox="1"/>
      </xdr:nvSpPr>
      <xdr:spPr>
        <a:xfrm>
          <a:off x="3733800" y="138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57727</xdr:rowOff>
    </xdr:from>
    <xdr:to>
      <xdr:col>15</xdr:col>
      <xdr:colOff>133350</xdr:colOff>
      <xdr:row>82</xdr:row>
      <xdr:rowOff>159327</xdr:rowOff>
    </xdr:to>
    <xdr:sp macro="" textlink="">
      <xdr:nvSpPr>
        <xdr:cNvPr id="218" name="楕円 217"/>
        <xdr:cNvSpPr/>
      </xdr:nvSpPr>
      <xdr:spPr>
        <a:xfrm>
          <a:off x="3175000" y="141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169504</xdr:rowOff>
    </xdr:from>
    <xdr:ext cx="762000" cy="259045"/>
    <xdr:sp macro="" textlink="">
      <xdr:nvSpPr>
        <xdr:cNvPr id="219" name="テキスト ボックス 218"/>
        <xdr:cNvSpPr txBox="1"/>
      </xdr:nvSpPr>
      <xdr:spPr>
        <a:xfrm>
          <a:off x="2844800" y="138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57765</xdr:rowOff>
    </xdr:from>
    <xdr:to>
      <xdr:col>11</xdr:col>
      <xdr:colOff>82550</xdr:colOff>
      <xdr:row>82</xdr:row>
      <xdr:rowOff>159365</xdr:rowOff>
    </xdr:to>
    <xdr:sp macro="" textlink="">
      <xdr:nvSpPr>
        <xdr:cNvPr id="220" name="楕円 219"/>
        <xdr:cNvSpPr/>
      </xdr:nvSpPr>
      <xdr:spPr>
        <a:xfrm>
          <a:off x="2286000" y="141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169542</xdr:rowOff>
    </xdr:from>
    <xdr:ext cx="762000" cy="259045"/>
    <xdr:sp macro="" textlink="">
      <xdr:nvSpPr>
        <xdr:cNvPr id="221" name="テキスト ボックス 220"/>
        <xdr:cNvSpPr txBox="1"/>
      </xdr:nvSpPr>
      <xdr:spPr>
        <a:xfrm>
          <a:off x="1955800" y="138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68543</xdr:rowOff>
    </xdr:from>
    <xdr:to>
      <xdr:col>7</xdr:col>
      <xdr:colOff>31750</xdr:colOff>
      <xdr:row>82</xdr:row>
      <xdr:rowOff>170143</xdr:rowOff>
    </xdr:to>
    <xdr:sp macro="" textlink="">
      <xdr:nvSpPr>
        <xdr:cNvPr id="222" name="楕円 221"/>
        <xdr:cNvSpPr/>
      </xdr:nvSpPr>
      <xdr:spPr>
        <a:xfrm>
          <a:off x="13970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8870</xdr:rowOff>
    </xdr:from>
    <xdr:ext cx="762000" cy="259045"/>
    <xdr:sp macro="" textlink="">
      <xdr:nvSpPr>
        <xdr:cNvPr id="223" name="テキスト ボックス 222"/>
        <xdr:cNvSpPr txBox="1"/>
      </xdr:nvSpPr>
      <xdr:spPr>
        <a:xfrm>
          <a:off x="1066800" y="138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年度まで職員の本給をカット（特別職</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％カットや時間外勤務手当の上限設定（給料の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令和元年度においては、特別職の給料カット（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％）及び管理職手当のカット（</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％）等を行っており、類似団体平均とさほど変わらない状態となっていることから、今後もこの状態を維持するため、引き続き給与の適正化に努めていく。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7" name="直線コネクタ 256"/>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139277</xdr:rowOff>
    </xdr:from>
    <xdr:to>
      <xdr:col>77</xdr:col>
      <xdr:colOff>44450</xdr:colOff>
      <xdr:row>87</xdr:row>
      <xdr:rowOff>147320</xdr:rowOff>
    </xdr:to>
    <xdr:cxnSp macro="">
      <xdr:nvCxnSpPr>
        <xdr:cNvPr id="260" name="直線コネクタ 259"/>
        <xdr:cNvCxnSpPr/>
      </xdr:nvCxnSpPr>
      <xdr:spPr>
        <a:xfrm>
          <a:off x="15290800" y="1505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87</xdr:row>
      <xdr:rowOff>139277</xdr:rowOff>
    </xdr:to>
    <xdr:cxnSp macro="">
      <xdr:nvCxnSpPr>
        <xdr:cNvPr id="263" name="直線コネクタ 262"/>
        <xdr:cNvCxnSpPr/>
      </xdr:nvCxnSpPr>
      <xdr:spPr>
        <a:xfrm>
          <a:off x="14401800" y="1485434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87</xdr:row>
      <xdr:rowOff>66887</xdr:rowOff>
    </xdr:to>
    <xdr:cxnSp macro="">
      <xdr:nvCxnSpPr>
        <xdr:cNvPr id="266" name="直線コネクタ 265"/>
        <xdr:cNvCxnSpPr/>
      </xdr:nvCxnSpPr>
      <xdr:spPr>
        <a:xfrm flipV="1">
          <a:off x="13512800" y="1485434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8" name="楕円 277"/>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9" name="テキスト ボックス 278"/>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88477</xdr:rowOff>
    </xdr:from>
    <xdr:to>
      <xdr:col>73</xdr:col>
      <xdr:colOff>44450</xdr:colOff>
      <xdr:row>88</xdr:row>
      <xdr:rowOff>18627</xdr:rowOff>
    </xdr:to>
    <xdr:sp macro="" textlink="">
      <xdr:nvSpPr>
        <xdr:cNvPr id="280" name="楕円 279"/>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81" name="テキスト ボックス 280"/>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2" name="楕円 281"/>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83" name="テキスト ボックス 282"/>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4" name="楕円 283"/>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127864</xdr:rowOff>
    </xdr:from>
    <xdr:ext cx="762000" cy="259045"/>
    <xdr:sp macro="" textlink="">
      <xdr:nvSpPr>
        <xdr:cNvPr id="285" name="テキスト ボックス 284"/>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年度までは採用者なし）が大きな要因となり、その後は定員管理適正化計画に則り退職者数と採用者数の均衡を図ることにより、類似団体平均を下回った状態が続いている。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次長期総合計画」に基づき、組織機構の合理化、事務事業の見直しをさらに進め、職員数の適正化を図る。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10578</xdr:rowOff>
    </xdr:from>
    <xdr:to>
      <xdr:col>81</xdr:col>
      <xdr:colOff>44450</xdr:colOff>
      <xdr:row>60</xdr:row>
      <xdr:rowOff>57803</xdr:rowOff>
    </xdr:to>
    <xdr:cxnSp macro="">
      <xdr:nvCxnSpPr>
        <xdr:cNvPr id="322" name="直線コネクタ 321"/>
        <xdr:cNvCxnSpPr/>
      </xdr:nvCxnSpPr>
      <xdr:spPr>
        <a:xfrm>
          <a:off x="16179800" y="10297578"/>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161689</xdr:rowOff>
    </xdr:from>
    <xdr:to>
      <xdr:col>77</xdr:col>
      <xdr:colOff>44450</xdr:colOff>
      <xdr:row>60</xdr:row>
      <xdr:rowOff>10578</xdr:rowOff>
    </xdr:to>
    <xdr:cxnSp macro="">
      <xdr:nvCxnSpPr>
        <xdr:cNvPr id="325" name="直線コネクタ 324"/>
        <xdr:cNvCxnSpPr/>
      </xdr:nvCxnSpPr>
      <xdr:spPr>
        <a:xfrm>
          <a:off x="15290800" y="10277239"/>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128941</xdr:rowOff>
    </xdr:from>
    <xdr:to>
      <xdr:col>72</xdr:col>
      <xdr:colOff>203200</xdr:colOff>
      <xdr:row>59</xdr:row>
      <xdr:rowOff>161689</xdr:rowOff>
    </xdr:to>
    <xdr:cxnSp macro="">
      <xdr:nvCxnSpPr>
        <xdr:cNvPr id="328" name="直線コネクタ 327"/>
        <xdr:cNvCxnSpPr/>
      </xdr:nvCxnSpPr>
      <xdr:spPr>
        <a:xfrm>
          <a:off x="14401800" y="1024449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89299</xdr:rowOff>
    </xdr:from>
    <xdr:to>
      <xdr:col>68</xdr:col>
      <xdr:colOff>152400</xdr:colOff>
      <xdr:row>59</xdr:row>
      <xdr:rowOff>128941</xdr:rowOff>
    </xdr:to>
    <xdr:cxnSp macro="">
      <xdr:nvCxnSpPr>
        <xdr:cNvPr id="331" name="直線コネクタ 330"/>
        <xdr:cNvCxnSpPr/>
      </xdr:nvCxnSpPr>
      <xdr:spPr>
        <a:xfrm>
          <a:off x="13512800" y="1020484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7003</xdr:rowOff>
    </xdr:from>
    <xdr:to>
      <xdr:col>81</xdr:col>
      <xdr:colOff>95250</xdr:colOff>
      <xdr:row>60</xdr:row>
      <xdr:rowOff>108603</xdr:rowOff>
    </xdr:to>
    <xdr:sp macro="" textlink="">
      <xdr:nvSpPr>
        <xdr:cNvPr id="341" name="楕円 340"/>
        <xdr:cNvSpPr/>
      </xdr:nvSpPr>
      <xdr:spPr>
        <a:xfrm>
          <a:off x="169672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23530</xdr:rowOff>
    </xdr:from>
    <xdr:ext cx="762000" cy="259045"/>
    <xdr:sp macro="" textlink="">
      <xdr:nvSpPr>
        <xdr:cNvPr id="342" name="定員管理の状況該当値テキスト"/>
        <xdr:cNvSpPr txBox="1"/>
      </xdr:nvSpPr>
      <xdr:spPr>
        <a:xfrm>
          <a:off x="17106900" y="101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131228</xdr:rowOff>
    </xdr:from>
    <xdr:to>
      <xdr:col>77</xdr:col>
      <xdr:colOff>95250</xdr:colOff>
      <xdr:row>60</xdr:row>
      <xdr:rowOff>61378</xdr:rowOff>
    </xdr:to>
    <xdr:sp macro="" textlink="">
      <xdr:nvSpPr>
        <xdr:cNvPr id="343" name="楕円 342"/>
        <xdr:cNvSpPr/>
      </xdr:nvSpPr>
      <xdr:spPr>
        <a:xfrm>
          <a:off x="16129000" y="102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71555</xdr:rowOff>
    </xdr:from>
    <xdr:ext cx="736600" cy="259045"/>
    <xdr:sp macro="" textlink="">
      <xdr:nvSpPr>
        <xdr:cNvPr id="344" name="テキスト ボックス 343"/>
        <xdr:cNvSpPr txBox="1"/>
      </xdr:nvSpPr>
      <xdr:spPr>
        <a:xfrm>
          <a:off x="15798800" y="1001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110889</xdr:rowOff>
    </xdr:from>
    <xdr:to>
      <xdr:col>73</xdr:col>
      <xdr:colOff>44450</xdr:colOff>
      <xdr:row>60</xdr:row>
      <xdr:rowOff>41039</xdr:rowOff>
    </xdr:to>
    <xdr:sp macro="" textlink="">
      <xdr:nvSpPr>
        <xdr:cNvPr id="345" name="楕円 344"/>
        <xdr:cNvSpPr/>
      </xdr:nvSpPr>
      <xdr:spPr>
        <a:xfrm>
          <a:off x="15240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51216</xdr:rowOff>
    </xdr:from>
    <xdr:ext cx="762000" cy="259045"/>
    <xdr:sp macro="" textlink="">
      <xdr:nvSpPr>
        <xdr:cNvPr id="346" name="テキスト ボックス 345"/>
        <xdr:cNvSpPr txBox="1"/>
      </xdr:nvSpPr>
      <xdr:spPr>
        <a:xfrm>
          <a:off x="14909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78141</xdr:rowOff>
    </xdr:from>
    <xdr:to>
      <xdr:col>68</xdr:col>
      <xdr:colOff>203200</xdr:colOff>
      <xdr:row>60</xdr:row>
      <xdr:rowOff>8291</xdr:rowOff>
    </xdr:to>
    <xdr:sp macro="" textlink="">
      <xdr:nvSpPr>
        <xdr:cNvPr id="347" name="楕円 346"/>
        <xdr:cNvSpPr/>
      </xdr:nvSpPr>
      <xdr:spPr>
        <a:xfrm>
          <a:off x="143510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18468</xdr:rowOff>
    </xdr:from>
    <xdr:ext cx="762000" cy="259045"/>
    <xdr:sp macro="" textlink="">
      <xdr:nvSpPr>
        <xdr:cNvPr id="348" name="テキスト ボックス 347"/>
        <xdr:cNvSpPr txBox="1"/>
      </xdr:nvSpPr>
      <xdr:spPr>
        <a:xfrm>
          <a:off x="14020800" y="99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38499</xdr:rowOff>
    </xdr:from>
    <xdr:to>
      <xdr:col>64</xdr:col>
      <xdr:colOff>152400</xdr:colOff>
      <xdr:row>59</xdr:row>
      <xdr:rowOff>140099</xdr:rowOff>
    </xdr:to>
    <xdr:sp macro="" textlink="">
      <xdr:nvSpPr>
        <xdr:cNvPr id="349" name="楕円 348"/>
        <xdr:cNvSpPr/>
      </xdr:nvSpPr>
      <xdr:spPr>
        <a:xfrm>
          <a:off x="13462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150276</xdr:rowOff>
    </xdr:from>
    <xdr:ext cx="762000" cy="259045"/>
    <xdr:sp macro="" textlink="">
      <xdr:nvSpPr>
        <xdr:cNvPr id="350" name="テキスト ボックス 349"/>
        <xdr:cNvSpPr txBox="1"/>
      </xdr:nvSpPr>
      <xdr:spPr>
        <a:xfrm>
          <a:off x="13131800" y="99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普通建設事業費の縮減等による公債費の削減により比率が下がってきているものの、いまだに類似団体平均を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ポイント上回っている状態である。徐々に類似団体平均に近づいてきているものの、今後大規模工事分の償還も控えており、公債費比率は増加する見込みである。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今後も事業の取捨選択を徹底するとともに、新規の地方債の発行にあたっては厳選し計画的に進めることにより、公債費比率の改善に努める。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143764</xdr:rowOff>
    </xdr:to>
    <xdr:cxnSp macro="">
      <xdr:nvCxnSpPr>
        <xdr:cNvPr id="381" name="直線コネクタ 380"/>
        <xdr:cNvCxnSpPr/>
      </xdr:nvCxnSpPr>
      <xdr:spPr>
        <a:xfrm flipV="1">
          <a:off x="16179800" y="71201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42</xdr:row>
      <xdr:rowOff>15748</xdr:rowOff>
    </xdr:to>
    <xdr:cxnSp macro="">
      <xdr:nvCxnSpPr>
        <xdr:cNvPr id="384" name="直線コネクタ 383"/>
        <xdr:cNvCxnSpPr/>
      </xdr:nvCxnSpPr>
      <xdr:spPr>
        <a:xfrm flipV="1">
          <a:off x="15290800" y="717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7" name="直線コネクタ 386"/>
        <xdr:cNvCxnSpPr/>
      </xdr:nvCxnSpPr>
      <xdr:spPr>
        <a:xfrm flipV="1">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160528</xdr:rowOff>
    </xdr:to>
    <xdr:cxnSp macro="">
      <xdr:nvCxnSpPr>
        <xdr:cNvPr id="390" name="直線コネクタ 389"/>
        <xdr:cNvCxnSpPr/>
      </xdr:nvCxnSpPr>
      <xdr:spPr>
        <a:xfrm flipV="1">
          <a:off x="13512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0" name="楕円 399"/>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1"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2" name="楕円 401"/>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3" name="テキスト ボックス 402"/>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6" name="楕円 405"/>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7" name="テキスト ボックス 406"/>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8" name="楕円 407"/>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9" name="テキスト ボックス 408"/>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ポイント上回ったものの、類似団体平均を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ポイント下回っている。これは過去に実施した退職者不補充や平成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年度から継続している給与カットが大きく影響している。また、ゴミ・し尿処理業務や消防業務を一部事務組合で行っていることも下回っている要因として考えられる。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104140</xdr:rowOff>
    </xdr:to>
    <xdr:cxnSp macro="">
      <xdr:nvCxnSpPr>
        <xdr:cNvPr id="64" name="直線コネクタ 63"/>
        <xdr:cNvCxnSpPr/>
      </xdr:nvCxnSpPr>
      <xdr:spPr>
        <a:xfrm>
          <a:off x="3987800" y="6198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36</xdr:row>
      <xdr:rowOff>26416</xdr:rowOff>
    </xdr:to>
    <xdr:cxnSp macro="">
      <xdr:nvCxnSpPr>
        <xdr:cNvPr id="67" name="直線コネクタ 66"/>
        <xdr:cNvCxnSpPr/>
      </xdr:nvCxnSpPr>
      <xdr:spPr>
        <a:xfrm>
          <a:off x="3098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101854</xdr:rowOff>
    </xdr:to>
    <xdr:cxnSp macro="">
      <xdr:nvCxnSpPr>
        <xdr:cNvPr id="70" name="直線コネクタ 69"/>
        <xdr:cNvCxnSpPr/>
      </xdr:nvCxnSpPr>
      <xdr:spPr>
        <a:xfrm>
          <a:off x="2209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69850</xdr:rowOff>
    </xdr:to>
    <xdr:cxnSp macro="">
      <xdr:nvCxnSpPr>
        <xdr:cNvPr id="73" name="直線コネクタ 72"/>
        <xdr:cNvCxnSpPr/>
      </xdr:nvCxnSpPr>
      <xdr:spPr>
        <a:xfrm>
          <a:off x="1320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ポイント増となった、これはゴミ収集に関する委託料及び各施設の設備等の保守・点検業務、制度改正等によるシステム改修、村単独で実施しているものを含めた各種イベント（三上剛太郎生誕</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周年祭など）経費の増大が大きく影響している。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66040</xdr:rowOff>
    </xdr:to>
    <xdr:cxnSp macro="">
      <xdr:nvCxnSpPr>
        <xdr:cNvPr id="125" name="直線コネクタ 124"/>
        <xdr:cNvCxnSpPr/>
      </xdr:nvCxnSpPr>
      <xdr:spPr>
        <a:xfrm>
          <a:off x="15671800" y="312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43180</xdr:rowOff>
    </xdr:to>
    <xdr:cxnSp macro="">
      <xdr:nvCxnSpPr>
        <xdr:cNvPr id="128" name="直線コネクタ 127"/>
        <xdr:cNvCxnSpPr/>
      </xdr:nvCxnSpPr>
      <xdr:spPr>
        <a:xfrm>
          <a:off x="14782800" y="3075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17</xdr:row>
      <xdr:rowOff>161290</xdr:rowOff>
    </xdr:to>
    <xdr:cxnSp macro="">
      <xdr:nvCxnSpPr>
        <xdr:cNvPr id="131" name="直線コネクタ 130"/>
        <xdr:cNvCxnSpPr/>
      </xdr:nvCxnSpPr>
      <xdr:spPr>
        <a:xfrm>
          <a:off x="13893800" y="27101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142240</xdr:rowOff>
    </xdr:to>
    <xdr:cxnSp macro="">
      <xdr:nvCxnSpPr>
        <xdr:cNvPr id="134" name="直線コネクタ 133"/>
        <xdr:cNvCxnSpPr/>
      </xdr:nvCxnSpPr>
      <xdr:spPr>
        <a:xfrm flipV="1">
          <a:off x="13004800" y="2710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3" name="テキスト ボックス 152"/>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ポイント下回っており、横這いとなっているものの障害者自立支援給付費や乳幼児医療扶助費、児童・生徒に対する医療費扶助費は増額傾向にある。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今後は事業内容の精査・見直しを進めていき、扶助費の抑制に努める。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5" name="直線コネクタ 184"/>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8" name="直線コネクタ 187"/>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1" name="直線コネクタ 190"/>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4" name="直線コネクタ 193"/>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8" name="楕円 207"/>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9" name="テキスト ボックス 208"/>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その他に係るものは繰出金及び維持補修費となっており、類似団体平均を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たが、繰出金については地理的条件による集落の点在のため費用が嵩んでいる状態で、さらに各給排水施設の老朽化が進んでいるため維持管理費用が高止まり、その解消のため長寿命化計画の策定等でも負担が大きくなってき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公営企業会計については独立採算の原則に立ち返った料金の見直しによる健全化を図ることなどにより、普通会計の負担を減らしていくよう努める。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58420</xdr:rowOff>
    </xdr:from>
    <xdr:to>
      <xdr:col>82</xdr:col>
      <xdr:colOff>107950</xdr:colOff>
      <xdr:row>55</xdr:row>
      <xdr:rowOff>115570</xdr:rowOff>
    </xdr:to>
    <xdr:cxnSp macro="">
      <xdr:nvCxnSpPr>
        <xdr:cNvPr id="245" name="直線コネクタ 244"/>
        <xdr:cNvCxnSpPr/>
      </xdr:nvCxnSpPr>
      <xdr:spPr>
        <a:xfrm flipV="1">
          <a:off x="15671800" y="9488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115570</xdr:rowOff>
    </xdr:to>
    <xdr:cxnSp macro="">
      <xdr:nvCxnSpPr>
        <xdr:cNvPr id="248" name="直線コネクタ 247"/>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51" name="直線コネクタ 250"/>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27940</xdr:rowOff>
    </xdr:to>
    <xdr:cxnSp macro="">
      <xdr:nvCxnSpPr>
        <xdr:cNvPr id="254" name="直線コネクタ 253"/>
        <xdr:cNvCxnSpPr/>
      </xdr:nvCxnSpPr>
      <xdr:spPr>
        <a:xfrm flipV="1">
          <a:off x="13004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4" name="楕円 263"/>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5" name="その他該当値テキスト"/>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67" name="テキスト ボックス 266"/>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8" name="楕円 267"/>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69" name="テキスト ボックス 268"/>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0" name="楕円 26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128287</xdr:rowOff>
    </xdr:from>
    <xdr:ext cx="762000" cy="259045"/>
    <xdr:sp macro="" textlink="">
      <xdr:nvSpPr>
        <xdr:cNvPr id="271" name="テキスト ボックス 270"/>
        <xdr:cNvSpPr txBox="1"/>
      </xdr:nvSpPr>
      <xdr:spPr>
        <a:xfrm>
          <a:off x="13512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2" name="楕円 27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3" name="テキスト ボックス 272"/>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いまだに類似団体平均を大きく上回っている。これは、ゴミ・し尿処理業務や消防業務などを一部事務組合で行っていることが影響しており、補助費等のうち経常経費一般財源等に占める割合については、</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今後も村単独補助金の見直しに加え、一部事務組合負担金についても注視していく必要がある。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38</xdr:row>
      <xdr:rowOff>159004</xdr:rowOff>
    </xdr:to>
    <xdr:cxnSp macro="">
      <xdr:nvCxnSpPr>
        <xdr:cNvPr id="303" name="直線コネクタ 302"/>
        <xdr:cNvCxnSpPr/>
      </xdr:nvCxnSpPr>
      <xdr:spPr>
        <a:xfrm>
          <a:off x="15671800" y="66558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140716</xdr:rowOff>
    </xdr:to>
    <xdr:cxnSp macro="">
      <xdr:nvCxnSpPr>
        <xdr:cNvPr id="306" name="直線コネクタ 305"/>
        <xdr:cNvCxnSpPr/>
      </xdr:nvCxnSpPr>
      <xdr:spPr>
        <a:xfrm>
          <a:off x="14782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39</xdr:row>
      <xdr:rowOff>143002</xdr:rowOff>
    </xdr:to>
    <xdr:cxnSp macro="">
      <xdr:nvCxnSpPr>
        <xdr:cNvPr id="309" name="直線コネクタ 308"/>
        <xdr:cNvCxnSpPr/>
      </xdr:nvCxnSpPr>
      <xdr:spPr>
        <a:xfrm flipV="1">
          <a:off x="13893800" y="66512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129286</xdr:rowOff>
    </xdr:from>
    <xdr:to>
      <xdr:col>69</xdr:col>
      <xdr:colOff>92075</xdr:colOff>
      <xdr:row>39</xdr:row>
      <xdr:rowOff>143002</xdr:rowOff>
    </xdr:to>
    <xdr:cxnSp macro="">
      <xdr:nvCxnSpPr>
        <xdr:cNvPr id="312" name="直線コネクタ 311"/>
        <xdr:cNvCxnSpPr/>
      </xdr:nvCxnSpPr>
      <xdr:spPr>
        <a:xfrm>
          <a:off x="13004800" y="6815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2" name="楕円 321"/>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3" name="補助費等該当値テキスト"/>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4" name="楕円 323"/>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5" name="テキスト ボックス 324"/>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6" name="楕円 325"/>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7" name="テキスト ボックス 326"/>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92202</xdr:rowOff>
    </xdr:from>
    <xdr:to>
      <xdr:col>69</xdr:col>
      <xdr:colOff>142875</xdr:colOff>
      <xdr:row>40</xdr:row>
      <xdr:rowOff>22352</xdr:rowOff>
    </xdr:to>
    <xdr:sp macro="" textlink="">
      <xdr:nvSpPr>
        <xdr:cNvPr id="328" name="楕円 327"/>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7129</xdr:rowOff>
    </xdr:from>
    <xdr:ext cx="762000" cy="259045"/>
    <xdr:sp macro="" textlink="">
      <xdr:nvSpPr>
        <xdr:cNvPr id="329" name="テキスト ボックス 328"/>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78486</xdr:rowOff>
    </xdr:from>
    <xdr:to>
      <xdr:col>65</xdr:col>
      <xdr:colOff>53975</xdr:colOff>
      <xdr:row>40</xdr:row>
      <xdr:rowOff>8636</xdr:rowOff>
    </xdr:to>
    <xdr:sp macro="" textlink="">
      <xdr:nvSpPr>
        <xdr:cNvPr id="330" name="楕円 329"/>
        <xdr:cNvSpPr/>
      </xdr:nvSpPr>
      <xdr:spPr>
        <a:xfrm>
          <a:off x="12954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164863</xdr:rowOff>
    </xdr:from>
    <xdr:ext cx="762000" cy="259045"/>
    <xdr:sp macro="" textlink="">
      <xdr:nvSpPr>
        <xdr:cNvPr id="331" name="テキスト ボックス 330"/>
        <xdr:cNvSpPr txBox="1"/>
      </xdr:nvSpPr>
      <xdr:spPr>
        <a:xfrm>
          <a:off x="12623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ポイント下回った。数年は減少傾向となると考えられるが、各施設の長寿命化事業や防災関係事業等で多額の借入を行っているため、償還が始まると類似団体平均を上回る可能性がある。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一般会計・特別会計ともに減少傾向にはあるものの、近年はやむを得ない多額の借入が続いていることから、今後も他の事業と調整を図りながら地方債発行の抑制に努める。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157480</xdr:rowOff>
    </xdr:to>
    <xdr:cxnSp macro="">
      <xdr:nvCxnSpPr>
        <xdr:cNvPr id="363" name="直線コネクタ 362"/>
        <xdr:cNvCxnSpPr/>
      </xdr:nvCxnSpPr>
      <xdr:spPr>
        <a:xfrm flipV="1">
          <a:off x="3987800" y="12966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146050</xdr:rowOff>
    </xdr:to>
    <xdr:cxnSp macro="">
      <xdr:nvCxnSpPr>
        <xdr:cNvPr id="366" name="直線コネクタ 365"/>
        <xdr:cNvCxnSpPr/>
      </xdr:nvCxnSpPr>
      <xdr:spPr>
        <a:xfrm flipV="1">
          <a:off x="3098800" y="13016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31750</xdr:rowOff>
    </xdr:to>
    <xdr:cxnSp macro="">
      <xdr:nvCxnSpPr>
        <xdr:cNvPr id="369" name="直線コネクタ 368"/>
        <xdr:cNvCxnSpPr/>
      </xdr:nvCxnSpPr>
      <xdr:spPr>
        <a:xfrm flipV="1">
          <a:off x="2209800" y="1317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31750</xdr:rowOff>
    </xdr:to>
    <xdr:cxnSp macro="">
      <xdr:nvCxnSpPr>
        <xdr:cNvPr id="372" name="直線コネクタ 371"/>
        <xdr:cNvCxnSpPr/>
      </xdr:nvCxnSpPr>
      <xdr:spPr>
        <a:xfrm>
          <a:off x="1320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2" name="楕円 38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4" name="楕円 383"/>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5" name="テキスト ボックス 384"/>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6" name="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これは補助費等と物件費が主な要因であり、特に一部事務組合（下北地域広域行政事務組合）への負担金が大きく影響している。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今後は、一部事務組合負担金の推移に十分に留意するとともに、業務委託料についても、事業の必要性を十分に検討し、最小限の事業実施に努める。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121286</xdr:rowOff>
    </xdr:from>
    <xdr:to>
      <xdr:col>82</xdr:col>
      <xdr:colOff>107950</xdr:colOff>
      <xdr:row>77</xdr:row>
      <xdr:rowOff>147002</xdr:rowOff>
    </xdr:to>
    <xdr:cxnSp macro="">
      <xdr:nvCxnSpPr>
        <xdr:cNvPr id="428" name="直線コネクタ 427"/>
        <xdr:cNvCxnSpPr/>
      </xdr:nvCxnSpPr>
      <xdr:spPr>
        <a:xfrm>
          <a:off x="15671800" y="13322936"/>
          <a:ext cx="8382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121286</xdr:rowOff>
    </xdr:to>
    <xdr:cxnSp macro="">
      <xdr:nvCxnSpPr>
        <xdr:cNvPr id="431" name="直線コネクタ 430"/>
        <xdr:cNvCxnSpPr/>
      </xdr:nvCxnSpPr>
      <xdr:spPr>
        <a:xfrm>
          <a:off x="14782800" y="132143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12700</xdr:rowOff>
    </xdr:to>
    <xdr:cxnSp macro="">
      <xdr:nvCxnSpPr>
        <xdr:cNvPr id="434" name="直線コネクタ 433"/>
        <xdr:cNvCxnSpPr/>
      </xdr:nvCxnSpPr>
      <xdr:spPr>
        <a:xfrm>
          <a:off x="13893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101282</xdr:rowOff>
    </xdr:to>
    <xdr:cxnSp macro="">
      <xdr:nvCxnSpPr>
        <xdr:cNvPr id="437" name="直線コネクタ 436"/>
        <xdr:cNvCxnSpPr/>
      </xdr:nvCxnSpPr>
      <xdr:spPr>
        <a:xfrm flipV="1">
          <a:off x="13004800" y="13180061"/>
          <a:ext cx="889000" cy="1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96202</xdr:rowOff>
    </xdr:from>
    <xdr:to>
      <xdr:col>82</xdr:col>
      <xdr:colOff>158750</xdr:colOff>
      <xdr:row>78</xdr:row>
      <xdr:rowOff>26352</xdr:rowOff>
    </xdr:to>
    <xdr:sp macro="" textlink="">
      <xdr:nvSpPr>
        <xdr:cNvPr id="447" name="楕円 446"/>
        <xdr:cNvSpPr/>
      </xdr:nvSpPr>
      <xdr:spPr>
        <a:xfrm>
          <a:off x="164592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68279</xdr:rowOff>
    </xdr:from>
    <xdr:ext cx="762000" cy="259045"/>
    <xdr:sp macro="" textlink="">
      <xdr:nvSpPr>
        <xdr:cNvPr id="448" name="公債費以外該当値テキスト"/>
        <xdr:cNvSpPr txBox="1"/>
      </xdr:nvSpPr>
      <xdr:spPr>
        <a:xfrm>
          <a:off x="16598900" y="132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70486</xdr:rowOff>
    </xdr:from>
    <xdr:to>
      <xdr:col>78</xdr:col>
      <xdr:colOff>120650</xdr:colOff>
      <xdr:row>78</xdr:row>
      <xdr:rowOff>636</xdr:rowOff>
    </xdr:to>
    <xdr:sp macro="" textlink="">
      <xdr:nvSpPr>
        <xdr:cNvPr id="449" name="楕円 448"/>
        <xdr:cNvSpPr/>
      </xdr:nvSpPr>
      <xdr:spPr>
        <a:xfrm>
          <a:off x="15621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156863</xdr:rowOff>
    </xdr:from>
    <xdr:ext cx="736600" cy="259045"/>
    <xdr:sp macro="" textlink="">
      <xdr:nvSpPr>
        <xdr:cNvPr id="450" name="テキスト ボックス 449"/>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1" name="楕円 45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52" name="テキスト ボックス 45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3" name="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4" name="テキスト ボックス 45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50482</xdr:rowOff>
    </xdr:from>
    <xdr:to>
      <xdr:col>65</xdr:col>
      <xdr:colOff>53975</xdr:colOff>
      <xdr:row>77</xdr:row>
      <xdr:rowOff>152082</xdr:rowOff>
    </xdr:to>
    <xdr:sp macro="" textlink="">
      <xdr:nvSpPr>
        <xdr:cNvPr id="455" name="楕円 454"/>
        <xdr:cNvSpPr/>
      </xdr:nvSpPr>
      <xdr:spPr>
        <a:xfrm>
          <a:off x="12954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136859</xdr:rowOff>
    </xdr:from>
    <xdr:ext cx="762000" cy="259045"/>
    <xdr:sp macro="" textlink="">
      <xdr:nvSpPr>
        <xdr:cNvPr id="456" name="テキスト ボックス 455"/>
        <xdr:cNvSpPr txBox="1"/>
      </xdr:nvSpPr>
      <xdr:spPr>
        <a:xfrm>
          <a:off x="12623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41342</xdr:rowOff>
    </xdr:from>
    <xdr:to>
      <xdr:col>29</xdr:col>
      <xdr:colOff>127000</xdr:colOff>
      <xdr:row>17</xdr:row>
      <xdr:rowOff>77017</xdr:rowOff>
    </xdr:to>
    <xdr:cxnSp macro="">
      <xdr:nvCxnSpPr>
        <xdr:cNvPr id="49" name="直線コネクタ 48"/>
        <xdr:cNvCxnSpPr/>
      </xdr:nvCxnSpPr>
      <xdr:spPr bwMode="auto">
        <a:xfrm flipV="1">
          <a:off x="5003800" y="3003617"/>
          <a:ext cx="647700" cy="3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77017</xdr:rowOff>
    </xdr:from>
    <xdr:to>
      <xdr:col>26</xdr:col>
      <xdr:colOff>50800</xdr:colOff>
      <xdr:row>17</xdr:row>
      <xdr:rowOff>110360</xdr:rowOff>
    </xdr:to>
    <xdr:cxnSp macro="">
      <xdr:nvCxnSpPr>
        <xdr:cNvPr id="52" name="直線コネクタ 51"/>
        <xdr:cNvCxnSpPr/>
      </xdr:nvCxnSpPr>
      <xdr:spPr bwMode="auto">
        <a:xfrm flipV="1">
          <a:off x="4305300" y="3039292"/>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110360</xdr:rowOff>
    </xdr:from>
    <xdr:to>
      <xdr:col>22</xdr:col>
      <xdr:colOff>114300</xdr:colOff>
      <xdr:row>17</xdr:row>
      <xdr:rowOff>126171</xdr:rowOff>
    </xdr:to>
    <xdr:cxnSp macro="">
      <xdr:nvCxnSpPr>
        <xdr:cNvPr id="55" name="直線コネクタ 54"/>
        <xdr:cNvCxnSpPr/>
      </xdr:nvCxnSpPr>
      <xdr:spPr bwMode="auto">
        <a:xfrm flipV="1">
          <a:off x="3606800" y="3072635"/>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126171</xdr:rowOff>
    </xdr:from>
    <xdr:to>
      <xdr:col>18</xdr:col>
      <xdr:colOff>177800</xdr:colOff>
      <xdr:row>17</xdr:row>
      <xdr:rowOff>128381</xdr:rowOff>
    </xdr:to>
    <xdr:cxnSp macro="">
      <xdr:nvCxnSpPr>
        <xdr:cNvPr id="58" name="直線コネクタ 57"/>
        <xdr:cNvCxnSpPr/>
      </xdr:nvCxnSpPr>
      <xdr:spPr bwMode="auto">
        <a:xfrm flipV="1">
          <a:off x="2908300" y="308844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161992</xdr:rowOff>
    </xdr:from>
    <xdr:to>
      <xdr:col>29</xdr:col>
      <xdr:colOff>177800</xdr:colOff>
      <xdr:row>17</xdr:row>
      <xdr:rowOff>92142</xdr:rowOff>
    </xdr:to>
    <xdr:sp macro="" textlink="">
      <xdr:nvSpPr>
        <xdr:cNvPr id="68" name="楕円 67"/>
        <xdr:cNvSpPr/>
      </xdr:nvSpPr>
      <xdr:spPr bwMode="auto">
        <a:xfrm>
          <a:off x="5600700" y="295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7069</xdr:rowOff>
    </xdr:from>
    <xdr:ext cx="762000" cy="259045"/>
    <xdr:sp macro="" textlink="">
      <xdr:nvSpPr>
        <xdr:cNvPr id="69" name="人口1人当たり決算額の推移該当値テキスト130"/>
        <xdr:cNvSpPr txBox="1"/>
      </xdr:nvSpPr>
      <xdr:spPr>
        <a:xfrm>
          <a:off x="5740400" y="279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26217</xdr:rowOff>
    </xdr:from>
    <xdr:to>
      <xdr:col>26</xdr:col>
      <xdr:colOff>101600</xdr:colOff>
      <xdr:row>17</xdr:row>
      <xdr:rowOff>127817</xdr:rowOff>
    </xdr:to>
    <xdr:sp macro="" textlink="">
      <xdr:nvSpPr>
        <xdr:cNvPr id="70" name="楕円 69"/>
        <xdr:cNvSpPr/>
      </xdr:nvSpPr>
      <xdr:spPr bwMode="auto">
        <a:xfrm>
          <a:off x="4953000" y="298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137994</xdr:rowOff>
    </xdr:from>
    <xdr:ext cx="736600" cy="259045"/>
    <xdr:sp macro="" textlink="">
      <xdr:nvSpPr>
        <xdr:cNvPr id="71" name="テキスト ボックス 70"/>
        <xdr:cNvSpPr txBox="1"/>
      </xdr:nvSpPr>
      <xdr:spPr>
        <a:xfrm>
          <a:off x="4622800" y="27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59560</xdr:rowOff>
    </xdr:from>
    <xdr:to>
      <xdr:col>22</xdr:col>
      <xdr:colOff>165100</xdr:colOff>
      <xdr:row>17</xdr:row>
      <xdr:rowOff>161160</xdr:rowOff>
    </xdr:to>
    <xdr:sp macro="" textlink="">
      <xdr:nvSpPr>
        <xdr:cNvPr id="72" name="楕円 71"/>
        <xdr:cNvSpPr/>
      </xdr:nvSpPr>
      <xdr:spPr bwMode="auto">
        <a:xfrm>
          <a:off x="42545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171337</xdr:rowOff>
    </xdr:from>
    <xdr:ext cx="762000" cy="259045"/>
    <xdr:sp macro="" textlink="">
      <xdr:nvSpPr>
        <xdr:cNvPr id="73" name="テキスト ボックス 72"/>
        <xdr:cNvSpPr txBox="1"/>
      </xdr:nvSpPr>
      <xdr:spPr>
        <a:xfrm>
          <a:off x="3924300" y="27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75371</xdr:rowOff>
    </xdr:from>
    <xdr:to>
      <xdr:col>19</xdr:col>
      <xdr:colOff>38100</xdr:colOff>
      <xdr:row>18</xdr:row>
      <xdr:rowOff>5521</xdr:rowOff>
    </xdr:to>
    <xdr:sp macro="" textlink="">
      <xdr:nvSpPr>
        <xdr:cNvPr id="74" name="楕円 73"/>
        <xdr:cNvSpPr/>
      </xdr:nvSpPr>
      <xdr:spPr bwMode="auto">
        <a:xfrm>
          <a:off x="35560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15698</xdr:rowOff>
    </xdr:from>
    <xdr:ext cx="762000" cy="259045"/>
    <xdr:sp macro="" textlink="">
      <xdr:nvSpPr>
        <xdr:cNvPr id="75" name="テキスト ボックス 74"/>
        <xdr:cNvSpPr txBox="1"/>
      </xdr:nvSpPr>
      <xdr:spPr>
        <a:xfrm>
          <a:off x="3225800" y="28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77581</xdr:rowOff>
    </xdr:from>
    <xdr:to>
      <xdr:col>15</xdr:col>
      <xdr:colOff>101600</xdr:colOff>
      <xdr:row>18</xdr:row>
      <xdr:rowOff>7731</xdr:rowOff>
    </xdr:to>
    <xdr:sp macro="" textlink="">
      <xdr:nvSpPr>
        <xdr:cNvPr id="76" name="楕円 75"/>
        <xdr:cNvSpPr/>
      </xdr:nvSpPr>
      <xdr:spPr bwMode="auto">
        <a:xfrm>
          <a:off x="2857500" y="303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17908</xdr:rowOff>
    </xdr:from>
    <xdr:ext cx="762000" cy="259045"/>
    <xdr:sp macro="" textlink="">
      <xdr:nvSpPr>
        <xdr:cNvPr id="77" name="テキスト ボックス 76"/>
        <xdr:cNvSpPr txBox="1"/>
      </xdr:nvSpPr>
      <xdr:spPr>
        <a:xfrm>
          <a:off x="2527300" y="28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215895</xdr:rowOff>
    </xdr:from>
    <xdr:to>
      <xdr:col>29</xdr:col>
      <xdr:colOff>127000</xdr:colOff>
      <xdr:row>35</xdr:row>
      <xdr:rowOff>240835</xdr:rowOff>
    </xdr:to>
    <xdr:cxnSp macro="">
      <xdr:nvCxnSpPr>
        <xdr:cNvPr id="110" name="直線コネクタ 109"/>
        <xdr:cNvCxnSpPr/>
      </xdr:nvCxnSpPr>
      <xdr:spPr bwMode="auto">
        <a:xfrm>
          <a:off x="5003800" y="6826245"/>
          <a:ext cx="6477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111089</xdr:rowOff>
    </xdr:from>
    <xdr:to>
      <xdr:col>26</xdr:col>
      <xdr:colOff>50800</xdr:colOff>
      <xdr:row>35</xdr:row>
      <xdr:rowOff>215895</xdr:rowOff>
    </xdr:to>
    <xdr:cxnSp macro="">
      <xdr:nvCxnSpPr>
        <xdr:cNvPr id="113" name="直線コネクタ 112"/>
        <xdr:cNvCxnSpPr/>
      </xdr:nvCxnSpPr>
      <xdr:spPr bwMode="auto">
        <a:xfrm>
          <a:off x="4305300" y="6721439"/>
          <a:ext cx="698500" cy="10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107393</xdr:rowOff>
    </xdr:from>
    <xdr:to>
      <xdr:col>22</xdr:col>
      <xdr:colOff>114300</xdr:colOff>
      <xdr:row>35</xdr:row>
      <xdr:rowOff>111089</xdr:rowOff>
    </xdr:to>
    <xdr:cxnSp macro="">
      <xdr:nvCxnSpPr>
        <xdr:cNvPr id="116" name="直線コネクタ 115"/>
        <xdr:cNvCxnSpPr/>
      </xdr:nvCxnSpPr>
      <xdr:spPr bwMode="auto">
        <a:xfrm>
          <a:off x="3606800" y="6717743"/>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92626</xdr:rowOff>
    </xdr:from>
    <xdr:to>
      <xdr:col>18</xdr:col>
      <xdr:colOff>177800</xdr:colOff>
      <xdr:row>35</xdr:row>
      <xdr:rowOff>107393</xdr:rowOff>
    </xdr:to>
    <xdr:cxnSp macro="">
      <xdr:nvCxnSpPr>
        <xdr:cNvPr id="119" name="直線コネクタ 118"/>
        <xdr:cNvCxnSpPr/>
      </xdr:nvCxnSpPr>
      <xdr:spPr bwMode="auto">
        <a:xfrm>
          <a:off x="2908300" y="6702976"/>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190035</xdr:rowOff>
    </xdr:from>
    <xdr:to>
      <xdr:col>29</xdr:col>
      <xdr:colOff>177800</xdr:colOff>
      <xdr:row>35</xdr:row>
      <xdr:rowOff>291635</xdr:rowOff>
    </xdr:to>
    <xdr:sp macro="" textlink="">
      <xdr:nvSpPr>
        <xdr:cNvPr id="129" name="楕円 128"/>
        <xdr:cNvSpPr/>
      </xdr:nvSpPr>
      <xdr:spPr bwMode="auto">
        <a:xfrm>
          <a:off x="5600700" y="68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162112</xdr:rowOff>
    </xdr:from>
    <xdr:ext cx="762000" cy="259045"/>
    <xdr:sp macro="" textlink="">
      <xdr:nvSpPr>
        <xdr:cNvPr id="130" name="人口1人当たり決算額の推移該当値テキスト445"/>
        <xdr:cNvSpPr txBox="1"/>
      </xdr:nvSpPr>
      <xdr:spPr>
        <a:xfrm>
          <a:off x="5740400" y="677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165095</xdr:rowOff>
    </xdr:from>
    <xdr:to>
      <xdr:col>26</xdr:col>
      <xdr:colOff>101600</xdr:colOff>
      <xdr:row>35</xdr:row>
      <xdr:rowOff>266695</xdr:rowOff>
    </xdr:to>
    <xdr:sp macro="" textlink="">
      <xdr:nvSpPr>
        <xdr:cNvPr id="131" name="楕円 130"/>
        <xdr:cNvSpPr/>
      </xdr:nvSpPr>
      <xdr:spPr bwMode="auto">
        <a:xfrm>
          <a:off x="4953000" y="677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276872</xdr:rowOff>
    </xdr:from>
    <xdr:ext cx="736600" cy="259045"/>
    <xdr:sp macro="" textlink="">
      <xdr:nvSpPr>
        <xdr:cNvPr id="132" name="テキスト ボックス 131"/>
        <xdr:cNvSpPr txBox="1"/>
      </xdr:nvSpPr>
      <xdr:spPr>
        <a:xfrm>
          <a:off x="4622800" y="654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60289</xdr:rowOff>
    </xdr:from>
    <xdr:to>
      <xdr:col>22</xdr:col>
      <xdr:colOff>165100</xdr:colOff>
      <xdr:row>35</xdr:row>
      <xdr:rowOff>161889</xdr:rowOff>
    </xdr:to>
    <xdr:sp macro="" textlink="">
      <xdr:nvSpPr>
        <xdr:cNvPr id="133" name="楕円 132"/>
        <xdr:cNvSpPr/>
      </xdr:nvSpPr>
      <xdr:spPr bwMode="auto">
        <a:xfrm>
          <a:off x="4254500" y="667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172066</xdr:rowOff>
    </xdr:from>
    <xdr:ext cx="762000" cy="259045"/>
    <xdr:sp macro="" textlink="">
      <xdr:nvSpPr>
        <xdr:cNvPr id="134" name="テキスト ボックス 133"/>
        <xdr:cNvSpPr txBox="1"/>
      </xdr:nvSpPr>
      <xdr:spPr>
        <a:xfrm>
          <a:off x="3924300" y="643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56593</xdr:rowOff>
    </xdr:from>
    <xdr:to>
      <xdr:col>19</xdr:col>
      <xdr:colOff>38100</xdr:colOff>
      <xdr:row>35</xdr:row>
      <xdr:rowOff>158193</xdr:rowOff>
    </xdr:to>
    <xdr:sp macro="" textlink="">
      <xdr:nvSpPr>
        <xdr:cNvPr id="135" name="楕円 134"/>
        <xdr:cNvSpPr/>
      </xdr:nvSpPr>
      <xdr:spPr bwMode="auto">
        <a:xfrm>
          <a:off x="3556000" y="666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168371</xdr:rowOff>
    </xdr:from>
    <xdr:ext cx="762000" cy="259045"/>
    <xdr:sp macro="" textlink="">
      <xdr:nvSpPr>
        <xdr:cNvPr id="136" name="テキスト ボックス 135"/>
        <xdr:cNvSpPr txBox="1"/>
      </xdr:nvSpPr>
      <xdr:spPr>
        <a:xfrm>
          <a:off x="3225800" y="643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41826</xdr:rowOff>
    </xdr:from>
    <xdr:to>
      <xdr:col>15</xdr:col>
      <xdr:colOff>101600</xdr:colOff>
      <xdr:row>35</xdr:row>
      <xdr:rowOff>143426</xdr:rowOff>
    </xdr:to>
    <xdr:sp macro="" textlink="">
      <xdr:nvSpPr>
        <xdr:cNvPr id="137" name="楕円 136"/>
        <xdr:cNvSpPr/>
      </xdr:nvSpPr>
      <xdr:spPr bwMode="auto">
        <a:xfrm>
          <a:off x="2857500" y="665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153603</xdr:rowOff>
    </xdr:from>
    <xdr:ext cx="762000" cy="259045"/>
    <xdr:sp macro="" textlink="">
      <xdr:nvSpPr>
        <xdr:cNvPr id="138" name="テキスト ボックス 137"/>
        <xdr:cNvSpPr txBox="1"/>
      </xdr:nvSpPr>
      <xdr:spPr>
        <a:xfrm>
          <a:off x="2527300" y="642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35776</xdr:rowOff>
    </xdr:from>
    <xdr:to>
      <xdr:col>24</xdr:col>
      <xdr:colOff>63500</xdr:colOff>
      <xdr:row>37</xdr:row>
      <xdr:rowOff>64334</xdr:rowOff>
    </xdr:to>
    <xdr:cxnSp macro="">
      <xdr:nvCxnSpPr>
        <xdr:cNvPr id="60" name="直線コネクタ 59"/>
        <xdr:cNvCxnSpPr/>
      </xdr:nvCxnSpPr>
      <xdr:spPr>
        <a:xfrm flipV="1">
          <a:off x="3797300" y="6379426"/>
          <a:ext cx="8382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64334</xdr:rowOff>
    </xdr:from>
    <xdr:to>
      <xdr:col>19</xdr:col>
      <xdr:colOff>177800</xdr:colOff>
      <xdr:row>37</xdr:row>
      <xdr:rowOff>90185</xdr:rowOff>
    </xdr:to>
    <xdr:cxnSp macro="">
      <xdr:nvCxnSpPr>
        <xdr:cNvPr id="63" name="直線コネクタ 62"/>
        <xdr:cNvCxnSpPr/>
      </xdr:nvCxnSpPr>
      <xdr:spPr>
        <a:xfrm flipV="1">
          <a:off x="2908300" y="640798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90185</xdr:rowOff>
    </xdr:from>
    <xdr:to>
      <xdr:col>15</xdr:col>
      <xdr:colOff>50800</xdr:colOff>
      <xdr:row>37</xdr:row>
      <xdr:rowOff>95070</xdr:rowOff>
    </xdr:to>
    <xdr:cxnSp macro="">
      <xdr:nvCxnSpPr>
        <xdr:cNvPr id="66" name="直線コネクタ 65"/>
        <xdr:cNvCxnSpPr/>
      </xdr:nvCxnSpPr>
      <xdr:spPr>
        <a:xfrm flipV="1">
          <a:off x="2019300" y="6433835"/>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95070</xdr:rowOff>
    </xdr:from>
    <xdr:to>
      <xdr:col>10</xdr:col>
      <xdr:colOff>114300</xdr:colOff>
      <xdr:row>37</xdr:row>
      <xdr:rowOff>103076</xdr:rowOff>
    </xdr:to>
    <xdr:cxnSp macro="">
      <xdr:nvCxnSpPr>
        <xdr:cNvPr id="69" name="直線コネクタ 68"/>
        <xdr:cNvCxnSpPr/>
      </xdr:nvCxnSpPr>
      <xdr:spPr>
        <a:xfrm flipV="1">
          <a:off x="1130300" y="6438720"/>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156426</xdr:rowOff>
    </xdr:from>
    <xdr:to>
      <xdr:col>24</xdr:col>
      <xdr:colOff>114300</xdr:colOff>
      <xdr:row>37</xdr:row>
      <xdr:rowOff>86576</xdr:rowOff>
    </xdr:to>
    <xdr:sp macro="" textlink="">
      <xdr:nvSpPr>
        <xdr:cNvPr id="79" name="楕円 78"/>
        <xdr:cNvSpPr/>
      </xdr:nvSpPr>
      <xdr:spPr>
        <a:xfrm>
          <a:off x="4584700" y="63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134853</xdr:rowOff>
    </xdr:from>
    <xdr:ext cx="599010" cy="259045"/>
    <xdr:sp macro="" textlink="">
      <xdr:nvSpPr>
        <xdr:cNvPr id="80" name="人件費該当値テキスト"/>
        <xdr:cNvSpPr txBox="1"/>
      </xdr:nvSpPr>
      <xdr:spPr>
        <a:xfrm>
          <a:off x="4686300" y="630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13534</xdr:rowOff>
    </xdr:from>
    <xdr:to>
      <xdr:col>20</xdr:col>
      <xdr:colOff>38100</xdr:colOff>
      <xdr:row>37</xdr:row>
      <xdr:rowOff>115134</xdr:rowOff>
    </xdr:to>
    <xdr:sp macro="" textlink="">
      <xdr:nvSpPr>
        <xdr:cNvPr id="81" name="楕円 80"/>
        <xdr:cNvSpPr/>
      </xdr:nvSpPr>
      <xdr:spPr>
        <a:xfrm>
          <a:off x="3746500" y="63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106261</xdr:rowOff>
    </xdr:from>
    <xdr:ext cx="599010" cy="259045"/>
    <xdr:sp macro="" textlink="">
      <xdr:nvSpPr>
        <xdr:cNvPr id="82" name="テキスト ボックス 81"/>
        <xdr:cNvSpPr txBox="1"/>
      </xdr:nvSpPr>
      <xdr:spPr>
        <a:xfrm>
          <a:off x="3497795" y="64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39385</xdr:rowOff>
    </xdr:from>
    <xdr:to>
      <xdr:col>15</xdr:col>
      <xdr:colOff>101600</xdr:colOff>
      <xdr:row>37</xdr:row>
      <xdr:rowOff>140985</xdr:rowOff>
    </xdr:to>
    <xdr:sp macro="" textlink="">
      <xdr:nvSpPr>
        <xdr:cNvPr id="83" name="楕円 82"/>
        <xdr:cNvSpPr/>
      </xdr:nvSpPr>
      <xdr:spPr>
        <a:xfrm>
          <a:off x="2857500" y="63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132112</xdr:rowOff>
    </xdr:from>
    <xdr:ext cx="599010" cy="259045"/>
    <xdr:sp macro="" textlink="">
      <xdr:nvSpPr>
        <xdr:cNvPr id="84" name="テキスト ボックス 83"/>
        <xdr:cNvSpPr txBox="1"/>
      </xdr:nvSpPr>
      <xdr:spPr>
        <a:xfrm>
          <a:off x="2608795" y="64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44270</xdr:rowOff>
    </xdr:from>
    <xdr:to>
      <xdr:col>10</xdr:col>
      <xdr:colOff>165100</xdr:colOff>
      <xdr:row>37</xdr:row>
      <xdr:rowOff>145870</xdr:rowOff>
    </xdr:to>
    <xdr:sp macro="" textlink="">
      <xdr:nvSpPr>
        <xdr:cNvPr id="85" name="楕円 84"/>
        <xdr:cNvSpPr/>
      </xdr:nvSpPr>
      <xdr:spPr>
        <a:xfrm>
          <a:off x="1968500" y="63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136996</xdr:rowOff>
    </xdr:from>
    <xdr:ext cx="599010" cy="259045"/>
    <xdr:sp macro="" textlink="">
      <xdr:nvSpPr>
        <xdr:cNvPr id="86" name="テキスト ボックス 85"/>
        <xdr:cNvSpPr txBox="1"/>
      </xdr:nvSpPr>
      <xdr:spPr>
        <a:xfrm>
          <a:off x="1719795" y="648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52276</xdr:rowOff>
    </xdr:from>
    <xdr:to>
      <xdr:col>6</xdr:col>
      <xdr:colOff>38100</xdr:colOff>
      <xdr:row>37</xdr:row>
      <xdr:rowOff>153876</xdr:rowOff>
    </xdr:to>
    <xdr:sp macro="" textlink="">
      <xdr:nvSpPr>
        <xdr:cNvPr id="87" name="楕円 86"/>
        <xdr:cNvSpPr/>
      </xdr:nvSpPr>
      <xdr:spPr>
        <a:xfrm>
          <a:off x="1079500" y="63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145004</xdr:rowOff>
    </xdr:from>
    <xdr:ext cx="599010" cy="259045"/>
    <xdr:sp macro="" textlink="">
      <xdr:nvSpPr>
        <xdr:cNvPr id="88" name="テキスト ボックス 87"/>
        <xdr:cNvSpPr txBox="1"/>
      </xdr:nvSpPr>
      <xdr:spPr>
        <a:xfrm>
          <a:off x="830795" y="64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63101</xdr:rowOff>
    </xdr:from>
    <xdr:to>
      <xdr:col>24</xdr:col>
      <xdr:colOff>63500</xdr:colOff>
      <xdr:row>57</xdr:row>
      <xdr:rowOff>96318</xdr:rowOff>
    </xdr:to>
    <xdr:cxnSp macro="">
      <xdr:nvCxnSpPr>
        <xdr:cNvPr id="119" name="直線コネクタ 118"/>
        <xdr:cNvCxnSpPr/>
      </xdr:nvCxnSpPr>
      <xdr:spPr>
        <a:xfrm flipV="1">
          <a:off x="3797300" y="9835751"/>
          <a:ext cx="8382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94091</xdr:rowOff>
    </xdr:from>
    <xdr:to>
      <xdr:col>19</xdr:col>
      <xdr:colOff>177800</xdr:colOff>
      <xdr:row>57</xdr:row>
      <xdr:rowOff>96318</xdr:rowOff>
    </xdr:to>
    <xdr:cxnSp macro="">
      <xdr:nvCxnSpPr>
        <xdr:cNvPr id="122" name="直線コネクタ 121"/>
        <xdr:cNvCxnSpPr/>
      </xdr:nvCxnSpPr>
      <xdr:spPr>
        <a:xfrm>
          <a:off x="2908300" y="986674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80194</xdr:rowOff>
    </xdr:from>
    <xdr:to>
      <xdr:col>15</xdr:col>
      <xdr:colOff>50800</xdr:colOff>
      <xdr:row>57</xdr:row>
      <xdr:rowOff>94091</xdr:rowOff>
    </xdr:to>
    <xdr:cxnSp macro="">
      <xdr:nvCxnSpPr>
        <xdr:cNvPr id="125" name="直線コネクタ 124"/>
        <xdr:cNvCxnSpPr/>
      </xdr:nvCxnSpPr>
      <xdr:spPr>
        <a:xfrm>
          <a:off x="2019300" y="9852844"/>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72769</xdr:rowOff>
    </xdr:from>
    <xdr:to>
      <xdr:col>10</xdr:col>
      <xdr:colOff>114300</xdr:colOff>
      <xdr:row>57</xdr:row>
      <xdr:rowOff>80194</xdr:rowOff>
    </xdr:to>
    <xdr:cxnSp macro="">
      <xdr:nvCxnSpPr>
        <xdr:cNvPr id="128" name="直線コネクタ 127"/>
        <xdr:cNvCxnSpPr/>
      </xdr:nvCxnSpPr>
      <xdr:spPr>
        <a:xfrm>
          <a:off x="1130300" y="9845419"/>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12301</xdr:rowOff>
    </xdr:from>
    <xdr:to>
      <xdr:col>24</xdr:col>
      <xdr:colOff>114300</xdr:colOff>
      <xdr:row>57</xdr:row>
      <xdr:rowOff>113901</xdr:rowOff>
    </xdr:to>
    <xdr:sp macro="" textlink="">
      <xdr:nvSpPr>
        <xdr:cNvPr id="138" name="楕円 137"/>
        <xdr:cNvSpPr/>
      </xdr:nvSpPr>
      <xdr:spPr>
        <a:xfrm>
          <a:off x="4584700" y="97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35178</xdr:rowOff>
    </xdr:from>
    <xdr:ext cx="599010" cy="259045"/>
    <xdr:sp macro="" textlink="">
      <xdr:nvSpPr>
        <xdr:cNvPr id="139" name="物件費該当値テキスト"/>
        <xdr:cNvSpPr txBox="1"/>
      </xdr:nvSpPr>
      <xdr:spPr>
        <a:xfrm>
          <a:off x="4686300" y="96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45518</xdr:rowOff>
    </xdr:from>
    <xdr:to>
      <xdr:col>20</xdr:col>
      <xdr:colOff>38100</xdr:colOff>
      <xdr:row>57</xdr:row>
      <xdr:rowOff>147118</xdr:rowOff>
    </xdr:to>
    <xdr:sp macro="" textlink="">
      <xdr:nvSpPr>
        <xdr:cNvPr id="140" name="楕円 139"/>
        <xdr:cNvSpPr/>
      </xdr:nvSpPr>
      <xdr:spPr>
        <a:xfrm>
          <a:off x="3746500" y="98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138245</xdr:rowOff>
    </xdr:from>
    <xdr:ext cx="599010" cy="259045"/>
    <xdr:sp macro="" textlink="">
      <xdr:nvSpPr>
        <xdr:cNvPr id="141" name="テキスト ボックス 140"/>
        <xdr:cNvSpPr txBox="1"/>
      </xdr:nvSpPr>
      <xdr:spPr>
        <a:xfrm>
          <a:off x="3497795" y="991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43291</xdr:rowOff>
    </xdr:from>
    <xdr:to>
      <xdr:col>15</xdr:col>
      <xdr:colOff>101600</xdr:colOff>
      <xdr:row>57</xdr:row>
      <xdr:rowOff>144891</xdr:rowOff>
    </xdr:to>
    <xdr:sp macro="" textlink="">
      <xdr:nvSpPr>
        <xdr:cNvPr id="142" name="楕円 141"/>
        <xdr:cNvSpPr/>
      </xdr:nvSpPr>
      <xdr:spPr>
        <a:xfrm>
          <a:off x="2857500" y="9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161418</xdr:rowOff>
    </xdr:from>
    <xdr:ext cx="599010" cy="259045"/>
    <xdr:sp macro="" textlink="">
      <xdr:nvSpPr>
        <xdr:cNvPr id="143" name="テキスト ボックス 142"/>
        <xdr:cNvSpPr txBox="1"/>
      </xdr:nvSpPr>
      <xdr:spPr>
        <a:xfrm>
          <a:off x="2608795" y="95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29394</xdr:rowOff>
    </xdr:from>
    <xdr:to>
      <xdr:col>10</xdr:col>
      <xdr:colOff>165100</xdr:colOff>
      <xdr:row>57</xdr:row>
      <xdr:rowOff>130994</xdr:rowOff>
    </xdr:to>
    <xdr:sp macro="" textlink="">
      <xdr:nvSpPr>
        <xdr:cNvPr id="144" name="楕円 143"/>
        <xdr:cNvSpPr/>
      </xdr:nvSpPr>
      <xdr:spPr>
        <a:xfrm>
          <a:off x="1968500" y="9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147521</xdr:rowOff>
    </xdr:from>
    <xdr:ext cx="599010" cy="259045"/>
    <xdr:sp macro="" textlink="">
      <xdr:nvSpPr>
        <xdr:cNvPr id="145" name="テキスト ボックス 144"/>
        <xdr:cNvSpPr txBox="1"/>
      </xdr:nvSpPr>
      <xdr:spPr>
        <a:xfrm>
          <a:off x="1719795" y="957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21969</xdr:rowOff>
    </xdr:from>
    <xdr:to>
      <xdr:col>6</xdr:col>
      <xdr:colOff>38100</xdr:colOff>
      <xdr:row>57</xdr:row>
      <xdr:rowOff>123569</xdr:rowOff>
    </xdr:to>
    <xdr:sp macro="" textlink="">
      <xdr:nvSpPr>
        <xdr:cNvPr id="146" name="楕円 145"/>
        <xdr:cNvSpPr/>
      </xdr:nvSpPr>
      <xdr:spPr>
        <a:xfrm>
          <a:off x="10795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140096</xdr:rowOff>
    </xdr:from>
    <xdr:ext cx="599010" cy="259045"/>
    <xdr:sp macro="" textlink="">
      <xdr:nvSpPr>
        <xdr:cNvPr id="147" name="テキスト ボックス 146"/>
        <xdr:cNvSpPr txBox="1"/>
      </xdr:nvSpPr>
      <xdr:spPr>
        <a:xfrm>
          <a:off x="830795" y="95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90903</xdr:rowOff>
    </xdr:from>
    <xdr:to>
      <xdr:col>24</xdr:col>
      <xdr:colOff>63500</xdr:colOff>
      <xdr:row>78</xdr:row>
      <xdr:rowOff>100290</xdr:rowOff>
    </xdr:to>
    <xdr:cxnSp macro="">
      <xdr:nvCxnSpPr>
        <xdr:cNvPr id="174" name="直線コネクタ 173"/>
        <xdr:cNvCxnSpPr/>
      </xdr:nvCxnSpPr>
      <xdr:spPr>
        <a:xfrm flipV="1">
          <a:off x="3797300" y="13464003"/>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79555</xdr:rowOff>
    </xdr:from>
    <xdr:to>
      <xdr:col>19</xdr:col>
      <xdr:colOff>177800</xdr:colOff>
      <xdr:row>78</xdr:row>
      <xdr:rowOff>100290</xdr:rowOff>
    </xdr:to>
    <xdr:cxnSp macro="">
      <xdr:nvCxnSpPr>
        <xdr:cNvPr id="177" name="直線コネクタ 176"/>
        <xdr:cNvCxnSpPr/>
      </xdr:nvCxnSpPr>
      <xdr:spPr>
        <a:xfrm>
          <a:off x="2908300" y="13452655"/>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79555</xdr:rowOff>
    </xdr:from>
    <xdr:to>
      <xdr:col>15</xdr:col>
      <xdr:colOff>50800</xdr:colOff>
      <xdr:row>78</xdr:row>
      <xdr:rowOff>100595</xdr:rowOff>
    </xdr:to>
    <xdr:cxnSp macro="">
      <xdr:nvCxnSpPr>
        <xdr:cNvPr id="180" name="直線コネクタ 179"/>
        <xdr:cNvCxnSpPr/>
      </xdr:nvCxnSpPr>
      <xdr:spPr>
        <a:xfrm flipV="1">
          <a:off x="2019300" y="13452655"/>
          <a:ext cx="889000" cy="2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71802</xdr:rowOff>
    </xdr:from>
    <xdr:to>
      <xdr:col>10</xdr:col>
      <xdr:colOff>114300</xdr:colOff>
      <xdr:row>78</xdr:row>
      <xdr:rowOff>100595</xdr:rowOff>
    </xdr:to>
    <xdr:cxnSp macro="">
      <xdr:nvCxnSpPr>
        <xdr:cNvPr id="183" name="直線コネクタ 182"/>
        <xdr:cNvCxnSpPr/>
      </xdr:nvCxnSpPr>
      <xdr:spPr>
        <a:xfrm>
          <a:off x="1130300" y="13444902"/>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40103</xdr:rowOff>
    </xdr:from>
    <xdr:to>
      <xdr:col>24</xdr:col>
      <xdr:colOff>114300</xdr:colOff>
      <xdr:row>78</xdr:row>
      <xdr:rowOff>141703</xdr:rowOff>
    </xdr:to>
    <xdr:sp macro="" textlink="">
      <xdr:nvSpPr>
        <xdr:cNvPr id="193" name="楕円 192"/>
        <xdr:cNvSpPr/>
      </xdr:nvSpPr>
      <xdr:spPr>
        <a:xfrm>
          <a:off x="4584700" y="13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126480</xdr:rowOff>
    </xdr:from>
    <xdr:ext cx="534377" cy="259045"/>
    <xdr:sp macro="" textlink="">
      <xdr:nvSpPr>
        <xdr:cNvPr id="194" name="維持補修費該当値テキスト"/>
        <xdr:cNvSpPr txBox="1"/>
      </xdr:nvSpPr>
      <xdr:spPr>
        <a:xfrm>
          <a:off x="4686300" y="133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49490</xdr:rowOff>
    </xdr:from>
    <xdr:to>
      <xdr:col>20</xdr:col>
      <xdr:colOff>38100</xdr:colOff>
      <xdr:row>78</xdr:row>
      <xdr:rowOff>151090</xdr:rowOff>
    </xdr:to>
    <xdr:sp macro="" textlink="">
      <xdr:nvSpPr>
        <xdr:cNvPr id="195" name="楕円 194"/>
        <xdr:cNvSpPr/>
      </xdr:nvSpPr>
      <xdr:spPr>
        <a:xfrm>
          <a:off x="3746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142217</xdr:rowOff>
    </xdr:from>
    <xdr:ext cx="469744" cy="259045"/>
    <xdr:sp macro="" textlink="">
      <xdr:nvSpPr>
        <xdr:cNvPr id="196" name="テキスト ボックス 195"/>
        <xdr:cNvSpPr txBox="1"/>
      </xdr:nvSpPr>
      <xdr:spPr>
        <a:xfrm>
          <a:off x="3562428"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28755</xdr:rowOff>
    </xdr:from>
    <xdr:to>
      <xdr:col>15</xdr:col>
      <xdr:colOff>101600</xdr:colOff>
      <xdr:row>78</xdr:row>
      <xdr:rowOff>130355</xdr:rowOff>
    </xdr:to>
    <xdr:sp macro="" textlink="">
      <xdr:nvSpPr>
        <xdr:cNvPr id="197" name="楕円 196"/>
        <xdr:cNvSpPr/>
      </xdr:nvSpPr>
      <xdr:spPr>
        <a:xfrm>
          <a:off x="2857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121482</xdr:rowOff>
    </xdr:from>
    <xdr:ext cx="534377" cy="259045"/>
    <xdr:sp macro="" textlink="">
      <xdr:nvSpPr>
        <xdr:cNvPr id="198" name="テキスト ボックス 197"/>
        <xdr:cNvSpPr txBox="1"/>
      </xdr:nvSpPr>
      <xdr:spPr>
        <a:xfrm>
          <a:off x="2641111" y="134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49795</xdr:rowOff>
    </xdr:from>
    <xdr:to>
      <xdr:col>10</xdr:col>
      <xdr:colOff>165100</xdr:colOff>
      <xdr:row>78</xdr:row>
      <xdr:rowOff>151395</xdr:rowOff>
    </xdr:to>
    <xdr:sp macro="" textlink="">
      <xdr:nvSpPr>
        <xdr:cNvPr id="199" name="楕円 198"/>
        <xdr:cNvSpPr/>
      </xdr:nvSpPr>
      <xdr:spPr>
        <a:xfrm>
          <a:off x="1968500" y="134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142522</xdr:rowOff>
    </xdr:from>
    <xdr:ext cx="469744" cy="259045"/>
    <xdr:sp macro="" textlink="">
      <xdr:nvSpPr>
        <xdr:cNvPr id="200" name="テキスト ボックス 199"/>
        <xdr:cNvSpPr txBox="1"/>
      </xdr:nvSpPr>
      <xdr:spPr>
        <a:xfrm>
          <a:off x="1784428" y="1351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21002</xdr:rowOff>
    </xdr:from>
    <xdr:to>
      <xdr:col>6</xdr:col>
      <xdr:colOff>38100</xdr:colOff>
      <xdr:row>78</xdr:row>
      <xdr:rowOff>122602</xdr:rowOff>
    </xdr:to>
    <xdr:sp macro="" textlink="">
      <xdr:nvSpPr>
        <xdr:cNvPr id="201" name="楕円 200"/>
        <xdr:cNvSpPr/>
      </xdr:nvSpPr>
      <xdr:spPr>
        <a:xfrm>
          <a:off x="1079500" y="133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113729</xdr:rowOff>
    </xdr:from>
    <xdr:ext cx="534377" cy="259045"/>
    <xdr:sp macro="" textlink="">
      <xdr:nvSpPr>
        <xdr:cNvPr id="202" name="テキスト ボックス 201"/>
        <xdr:cNvSpPr txBox="1"/>
      </xdr:nvSpPr>
      <xdr:spPr>
        <a:xfrm>
          <a:off x="863111" y="13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106829</xdr:rowOff>
    </xdr:from>
    <xdr:to>
      <xdr:col>24</xdr:col>
      <xdr:colOff>63500</xdr:colOff>
      <xdr:row>98</xdr:row>
      <xdr:rowOff>113937</xdr:rowOff>
    </xdr:to>
    <xdr:cxnSp macro="">
      <xdr:nvCxnSpPr>
        <xdr:cNvPr id="231" name="直線コネクタ 230"/>
        <xdr:cNvCxnSpPr/>
      </xdr:nvCxnSpPr>
      <xdr:spPr>
        <a:xfrm flipV="1">
          <a:off x="3797300" y="16908929"/>
          <a:ext cx="8382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112289</xdr:rowOff>
    </xdr:from>
    <xdr:to>
      <xdr:col>19</xdr:col>
      <xdr:colOff>177800</xdr:colOff>
      <xdr:row>98</xdr:row>
      <xdr:rowOff>113937</xdr:rowOff>
    </xdr:to>
    <xdr:cxnSp macro="">
      <xdr:nvCxnSpPr>
        <xdr:cNvPr id="234" name="直線コネクタ 233"/>
        <xdr:cNvCxnSpPr/>
      </xdr:nvCxnSpPr>
      <xdr:spPr>
        <a:xfrm>
          <a:off x="2908300" y="16914389"/>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95310</xdr:rowOff>
    </xdr:from>
    <xdr:to>
      <xdr:col>15</xdr:col>
      <xdr:colOff>50800</xdr:colOff>
      <xdr:row>98</xdr:row>
      <xdr:rowOff>112289</xdr:rowOff>
    </xdr:to>
    <xdr:cxnSp macro="">
      <xdr:nvCxnSpPr>
        <xdr:cNvPr id="237" name="直線コネクタ 236"/>
        <xdr:cNvCxnSpPr/>
      </xdr:nvCxnSpPr>
      <xdr:spPr>
        <a:xfrm>
          <a:off x="2019300" y="16897410"/>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95310</xdr:rowOff>
    </xdr:from>
    <xdr:to>
      <xdr:col>10</xdr:col>
      <xdr:colOff>114300</xdr:colOff>
      <xdr:row>98</xdr:row>
      <xdr:rowOff>119345</xdr:rowOff>
    </xdr:to>
    <xdr:cxnSp macro="">
      <xdr:nvCxnSpPr>
        <xdr:cNvPr id="240" name="直線コネクタ 239"/>
        <xdr:cNvCxnSpPr/>
      </xdr:nvCxnSpPr>
      <xdr:spPr>
        <a:xfrm flipV="1">
          <a:off x="1130300" y="16897410"/>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56029</xdr:rowOff>
    </xdr:from>
    <xdr:to>
      <xdr:col>24</xdr:col>
      <xdr:colOff>114300</xdr:colOff>
      <xdr:row>98</xdr:row>
      <xdr:rowOff>157629</xdr:rowOff>
    </xdr:to>
    <xdr:sp macro="" textlink="">
      <xdr:nvSpPr>
        <xdr:cNvPr id="250" name="楕円 249"/>
        <xdr:cNvSpPr/>
      </xdr:nvSpPr>
      <xdr:spPr>
        <a:xfrm>
          <a:off x="4584700" y="168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63137</xdr:rowOff>
    </xdr:from>
    <xdr:to>
      <xdr:col>20</xdr:col>
      <xdr:colOff>38100</xdr:colOff>
      <xdr:row>98</xdr:row>
      <xdr:rowOff>164737</xdr:rowOff>
    </xdr:to>
    <xdr:sp macro="" textlink="">
      <xdr:nvSpPr>
        <xdr:cNvPr id="252" name="楕円 251"/>
        <xdr:cNvSpPr/>
      </xdr:nvSpPr>
      <xdr:spPr>
        <a:xfrm>
          <a:off x="3746500" y="168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155864</xdr:rowOff>
    </xdr:from>
    <xdr:ext cx="534377" cy="259045"/>
    <xdr:sp macro="" textlink="">
      <xdr:nvSpPr>
        <xdr:cNvPr id="253" name="テキスト ボックス 252"/>
        <xdr:cNvSpPr txBox="1"/>
      </xdr:nvSpPr>
      <xdr:spPr>
        <a:xfrm>
          <a:off x="3530111" y="169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61489</xdr:rowOff>
    </xdr:from>
    <xdr:to>
      <xdr:col>15</xdr:col>
      <xdr:colOff>101600</xdr:colOff>
      <xdr:row>98</xdr:row>
      <xdr:rowOff>163089</xdr:rowOff>
    </xdr:to>
    <xdr:sp macro="" textlink="">
      <xdr:nvSpPr>
        <xdr:cNvPr id="254" name="楕円 253"/>
        <xdr:cNvSpPr/>
      </xdr:nvSpPr>
      <xdr:spPr>
        <a:xfrm>
          <a:off x="2857500" y="168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154216</xdr:rowOff>
    </xdr:from>
    <xdr:ext cx="534377" cy="259045"/>
    <xdr:sp macro="" textlink="">
      <xdr:nvSpPr>
        <xdr:cNvPr id="255" name="テキスト ボックス 254"/>
        <xdr:cNvSpPr txBox="1"/>
      </xdr:nvSpPr>
      <xdr:spPr>
        <a:xfrm>
          <a:off x="2641111" y="169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44510</xdr:rowOff>
    </xdr:from>
    <xdr:to>
      <xdr:col>10</xdr:col>
      <xdr:colOff>165100</xdr:colOff>
      <xdr:row>98</xdr:row>
      <xdr:rowOff>146110</xdr:rowOff>
    </xdr:to>
    <xdr:sp macro="" textlink="">
      <xdr:nvSpPr>
        <xdr:cNvPr id="256" name="楕円 255"/>
        <xdr:cNvSpPr/>
      </xdr:nvSpPr>
      <xdr:spPr>
        <a:xfrm>
          <a:off x="1968500" y="168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137237</xdr:rowOff>
    </xdr:from>
    <xdr:ext cx="534377" cy="259045"/>
    <xdr:sp macro="" textlink="">
      <xdr:nvSpPr>
        <xdr:cNvPr id="257" name="テキスト ボックス 256"/>
        <xdr:cNvSpPr txBox="1"/>
      </xdr:nvSpPr>
      <xdr:spPr>
        <a:xfrm>
          <a:off x="1752111" y="169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68545</xdr:rowOff>
    </xdr:from>
    <xdr:to>
      <xdr:col>6</xdr:col>
      <xdr:colOff>38100</xdr:colOff>
      <xdr:row>98</xdr:row>
      <xdr:rowOff>170145</xdr:rowOff>
    </xdr:to>
    <xdr:sp macro="" textlink="">
      <xdr:nvSpPr>
        <xdr:cNvPr id="258" name="楕円 257"/>
        <xdr:cNvSpPr/>
      </xdr:nvSpPr>
      <xdr:spPr>
        <a:xfrm>
          <a:off x="1079500" y="16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161272</xdr:rowOff>
    </xdr:from>
    <xdr:ext cx="534377" cy="259045"/>
    <xdr:sp macro="" textlink="">
      <xdr:nvSpPr>
        <xdr:cNvPr id="259" name="テキスト ボックス 258"/>
        <xdr:cNvSpPr txBox="1"/>
      </xdr:nvSpPr>
      <xdr:spPr>
        <a:xfrm>
          <a:off x="863111" y="16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52274</xdr:rowOff>
    </xdr:from>
    <xdr:to>
      <xdr:col>55</xdr:col>
      <xdr:colOff>0</xdr:colOff>
      <xdr:row>37</xdr:row>
      <xdr:rowOff>76922</xdr:rowOff>
    </xdr:to>
    <xdr:cxnSp macro="">
      <xdr:nvCxnSpPr>
        <xdr:cNvPr id="290" name="直線コネクタ 289"/>
        <xdr:cNvCxnSpPr/>
      </xdr:nvCxnSpPr>
      <xdr:spPr>
        <a:xfrm flipV="1">
          <a:off x="9639300" y="6395924"/>
          <a:ext cx="838200" cy="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76922</xdr:rowOff>
    </xdr:to>
    <xdr:cxnSp macro="">
      <xdr:nvCxnSpPr>
        <xdr:cNvPr id="293" name="直線コネクタ 292"/>
        <xdr:cNvCxnSpPr/>
      </xdr:nvCxnSpPr>
      <xdr:spPr>
        <a:xfrm>
          <a:off x="8750300" y="6369507"/>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25857</xdr:rowOff>
    </xdr:from>
    <xdr:to>
      <xdr:col>45</xdr:col>
      <xdr:colOff>177800</xdr:colOff>
      <xdr:row>37</xdr:row>
      <xdr:rowOff>95603</xdr:rowOff>
    </xdr:to>
    <xdr:cxnSp macro="">
      <xdr:nvCxnSpPr>
        <xdr:cNvPr id="296" name="直線コネクタ 295"/>
        <xdr:cNvCxnSpPr/>
      </xdr:nvCxnSpPr>
      <xdr:spPr>
        <a:xfrm flipV="1">
          <a:off x="7861300" y="6369507"/>
          <a:ext cx="8890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45079</xdr:rowOff>
    </xdr:from>
    <xdr:to>
      <xdr:col>41</xdr:col>
      <xdr:colOff>50800</xdr:colOff>
      <xdr:row>37</xdr:row>
      <xdr:rowOff>95603</xdr:rowOff>
    </xdr:to>
    <xdr:cxnSp macro="">
      <xdr:nvCxnSpPr>
        <xdr:cNvPr id="299" name="直線コネクタ 298"/>
        <xdr:cNvCxnSpPr/>
      </xdr:nvCxnSpPr>
      <xdr:spPr>
        <a:xfrm>
          <a:off x="6972300" y="6388729"/>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1474</xdr:rowOff>
    </xdr:from>
    <xdr:to>
      <xdr:col>55</xdr:col>
      <xdr:colOff>50800</xdr:colOff>
      <xdr:row>37</xdr:row>
      <xdr:rowOff>103074</xdr:rowOff>
    </xdr:to>
    <xdr:sp macro="" textlink="">
      <xdr:nvSpPr>
        <xdr:cNvPr id="309" name="楕円 308"/>
        <xdr:cNvSpPr/>
      </xdr:nvSpPr>
      <xdr:spPr>
        <a:xfrm>
          <a:off x="10426700" y="63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24351</xdr:rowOff>
    </xdr:from>
    <xdr:ext cx="599010" cy="259045"/>
    <xdr:sp macro="" textlink="">
      <xdr:nvSpPr>
        <xdr:cNvPr id="310" name="補助費等該当値テキスト"/>
        <xdr:cNvSpPr txBox="1"/>
      </xdr:nvSpPr>
      <xdr:spPr>
        <a:xfrm>
          <a:off x="10528300" y="61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26122</xdr:rowOff>
    </xdr:from>
    <xdr:to>
      <xdr:col>50</xdr:col>
      <xdr:colOff>165100</xdr:colOff>
      <xdr:row>37</xdr:row>
      <xdr:rowOff>127722</xdr:rowOff>
    </xdr:to>
    <xdr:sp macro="" textlink="">
      <xdr:nvSpPr>
        <xdr:cNvPr id="311" name="楕円 310"/>
        <xdr:cNvSpPr/>
      </xdr:nvSpPr>
      <xdr:spPr>
        <a:xfrm>
          <a:off x="9588500" y="63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144249</xdr:rowOff>
    </xdr:from>
    <xdr:ext cx="599010" cy="259045"/>
    <xdr:sp macro="" textlink="">
      <xdr:nvSpPr>
        <xdr:cNvPr id="312" name="テキスト ボックス 311"/>
        <xdr:cNvSpPr txBox="1"/>
      </xdr:nvSpPr>
      <xdr:spPr>
        <a:xfrm>
          <a:off x="9339795" y="61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13" name="楕円 312"/>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93184</xdr:rowOff>
    </xdr:from>
    <xdr:ext cx="599010" cy="259045"/>
    <xdr:sp macro="" textlink="">
      <xdr:nvSpPr>
        <xdr:cNvPr id="314" name="テキスト ボックス 313"/>
        <xdr:cNvSpPr txBox="1"/>
      </xdr:nvSpPr>
      <xdr:spPr>
        <a:xfrm>
          <a:off x="8450795" y="60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44803</xdr:rowOff>
    </xdr:from>
    <xdr:to>
      <xdr:col>41</xdr:col>
      <xdr:colOff>101600</xdr:colOff>
      <xdr:row>37</xdr:row>
      <xdr:rowOff>146403</xdr:rowOff>
    </xdr:to>
    <xdr:sp macro="" textlink="">
      <xdr:nvSpPr>
        <xdr:cNvPr id="315" name="楕円 314"/>
        <xdr:cNvSpPr/>
      </xdr:nvSpPr>
      <xdr:spPr>
        <a:xfrm>
          <a:off x="7810500" y="63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162930</xdr:rowOff>
    </xdr:from>
    <xdr:ext cx="599010" cy="259045"/>
    <xdr:sp macro="" textlink="">
      <xdr:nvSpPr>
        <xdr:cNvPr id="316" name="テキスト ボックス 315"/>
        <xdr:cNvSpPr txBox="1"/>
      </xdr:nvSpPr>
      <xdr:spPr>
        <a:xfrm>
          <a:off x="7561795" y="616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165729</xdr:rowOff>
    </xdr:from>
    <xdr:to>
      <xdr:col>36</xdr:col>
      <xdr:colOff>165100</xdr:colOff>
      <xdr:row>37</xdr:row>
      <xdr:rowOff>95879</xdr:rowOff>
    </xdr:to>
    <xdr:sp macro="" textlink="">
      <xdr:nvSpPr>
        <xdr:cNvPr id="317" name="楕円 316"/>
        <xdr:cNvSpPr/>
      </xdr:nvSpPr>
      <xdr:spPr>
        <a:xfrm>
          <a:off x="6921500" y="63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112406</xdr:rowOff>
    </xdr:from>
    <xdr:ext cx="599010" cy="259045"/>
    <xdr:sp macro="" textlink="">
      <xdr:nvSpPr>
        <xdr:cNvPr id="318" name="テキスト ボックス 317"/>
        <xdr:cNvSpPr txBox="1"/>
      </xdr:nvSpPr>
      <xdr:spPr>
        <a:xfrm>
          <a:off x="6672795" y="61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153362</xdr:rowOff>
    </xdr:from>
    <xdr:to>
      <xdr:col>55</xdr:col>
      <xdr:colOff>0</xdr:colOff>
      <xdr:row>58</xdr:row>
      <xdr:rowOff>155622</xdr:rowOff>
    </xdr:to>
    <xdr:cxnSp macro="">
      <xdr:nvCxnSpPr>
        <xdr:cNvPr id="347" name="直線コネクタ 346"/>
        <xdr:cNvCxnSpPr/>
      </xdr:nvCxnSpPr>
      <xdr:spPr>
        <a:xfrm flipV="1">
          <a:off x="9639300" y="10097462"/>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153699</xdr:rowOff>
    </xdr:from>
    <xdr:to>
      <xdr:col>50</xdr:col>
      <xdr:colOff>114300</xdr:colOff>
      <xdr:row>58</xdr:row>
      <xdr:rowOff>155622</xdr:rowOff>
    </xdr:to>
    <xdr:cxnSp macro="">
      <xdr:nvCxnSpPr>
        <xdr:cNvPr id="350" name="直線コネクタ 349"/>
        <xdr:cNvCxnSpPr/>
      </xdr:nvCxnSpPr>
      <xdr:spPr>
        <a:xfrm>
          <a:off x="8750300" y="10097799"/>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153699</xdr:rowOff>
    </xdr:from>
    <xdr:to>
      <xdr:col>45</xdr:col>
      <xdr:colOff>177800</xdr:colOff>
      <xdr:row>58</xdr:row>
      <xdr:rowOff>154808</xdr:rowOff>
    </xdr:to>
    <xdr:cxnSp macro="">
      <xdr:nvCxnSpPr>
        <xdr:cNvPr id="353" name="直線コネクタ 352"/>
        <xdr:cNvCxnSpPr/>
      </xdr:nvCxnSpPr>
      <xdr:spPr>
        <a:xfrm flipV="1">
          <a:off x="7861300" y="10097799"/>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148772</xdr:rowOff>
    </xdr:from>
    <xdr:to>
      <xdr:col>41</xdr:col>
      <xdr:colOff>50800</xdr:colOff>
      <xdr:row>58</xdr:row>
      <xdr:rowOff>154808</xdr:rowOff>
    </xdr:to>
    <xdr:cxnSp macro="">
      <xdr:nvCxnSpPr>
        <xdr:cNvPr id="356" name="直線コネクタ 355"/>
        <xdr:cNvCxnSpPr/>
      </xdr:nvCxnSpPr>
      <xdr:spPr>
        <a:xfrm>
          <a:off x="6972300" y="1009287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102562</xdr:rowOff>
    </xdr:from>
    <xdr:to>
      <xdr:col>55</xdr:col>
      <xdr:colOff>50800</xdr:colOff>
      <xdr:row>59</xdr:row>
      <xdr:rowOff>32712</xdr:rowOff>
    </xdr:to>
    <xdr:sp macro="" textlink="">
      <xdr:nvSpPr>
        <xdr:cNvPr id="366" name="楕円 365"/>
        <xdr:cNvSpPr/>
      </xdr:nvSpPr>
      <xdr:spPr>
        <a:xfrm>
          <a:off x="10426700" y="100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104822</xdr:rowOff>
    </xdr:from>
    <xdr:to>
      <xdr:col>50</xdr:col>
      <xdr:colOff>165100</xdr:colOff>
      <xdr:row>59</xdr:row>
      <xdr:rowOff>34972</xdr:rowOff>
    </xdr:to>
    <xdr:sp macro="" textlink="">
      <xdr:nvSpPr>
        <xdr:cNvPr id="368" name="楕円 367"/>
        <xdr:cNvSpPr/>
      </xdr:nvSpPr>
      <xdr:spPr>
        <a:xfrm>
          <a:off x="9588500" y="100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26099</xdr:rowOff>
    </xdr:from>
    <xdr:ext cx="599010" cy="259045"/>
    <xdr:sp macro="" textlink="">
      <xdr:nvSpPr>
        <xdr:cNvPr id="369" name="テキスト ボックス 368"/>
        <xdr:cNvSpPr txBox="1"/>
      </xdr:nvSpPr>
      <xdr:spPr>
        <a:xfrm>
          <a:off x="9339795" y="101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102899</xdr:rowOff>
    </xdr:from>
    <xdr:to>
      <xdr:col>46</xdr:col>
      <xdr:colOff>38100</xdr:colOff>
      <xdr:row>59</xdr:row>
      <xdr:rowOff>33049</xdr:rowOff>
    </xdr:to>
    <xdr:sp macro="" textlink="">
      <xdr:nvSpPr>
        <xdr:cNvPr id="370" name="楕円 369"/>
        <xdr:cNvSpPr/>
      </xdr:nvSpPr>
      <xdr:spPr>
        <a:xfrm>
          <a:off x="8699500" y="10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24176</xdr:rowOff>
    </xdr:from>
    <xdr:ext cx="599010" cy="259045"/>
    <xdr:sp macro="" textlink="">
      <xdr:nvSpPr>
        <xdr:cNvPr id="371" name="テキスト ボックス 370"/>
        <xdr:cNvSpPr txBox="1"/>
      </xdr:nvSpPr>
      <xdr:spPr>
        <a:xfrm>
          <a:off x="8450795" y="101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104008</xdr:rowOff>
    </xdr:from>
    <xdr:to>
      <xdr:col>41</xdr:col>
      <xdr:colOff>101600</xdr:colOff>
      <xdr:row>59</xdr:row>
      <xdr:rowOff>34158</xdr:rowOff>
    </xdr:to>
    <xdr:sp macro="" textlink="">
      <xdr:nvSpPr>
        <xdr:cNvPr id="372" name="楕円 371"/>
        <xdr:cNvSpPr/>
      </xdr:nvSpPr>
      <xdr:spPr>
        <a:xfrm>
          <a:off x="78105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25285</xdr:rowOff>
    </xdr:from>
    <xdr:ext cx="599010" cy="259045"/>
    <xdr:sp macro="" textlink="">
      <xdr:nvSpPr>
        <xdr:cNvPr id="373" name="テキスト ボックス 372"/>
        <xdr:cNvSpPr txBox="1"/>
      </xdr:nvSpPr>
      <xdr:spPr>
        <a:xfrm>
          <a:off x="7561795" y="101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74" name="楕円 373"/>
        <xdr:cNvSpPr/>
      </xdr:nvSpPr>
      <xdr:spPr>
        <a:xfrm>
          <a:off x="69215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19249</xdr:rowOff>
    </xdr:from>
    <xdr:ext cx="599010" cy="259045"/>
    <xdr:sp macro="" textlink="">
      <xdr:nvSpPr>
        <xdr:cNvPr id="375" name="テキスト ボックス 374"/>
        <xdr:cNvSpPr txBox="1"/>
      </xdr:nvSpPr>
      <xdr:spPr>
        <a:xfrm>
          <a:off x="6672795" y="1013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122259</xdr:rowOff>
    </xdr:from>
    <xdr:to>
      <xdr:col>55</xdr:col>
      <xdr:colOff>0</xdr:colOff>
      <xdr:row>78</xdr:row>
      <xdr:rowOff>132400</xdr:rowOff>
    </xdr:to>
    <xdr:cxnSp macro="">
      <xdr:nvCxnSpPr>
        <xdr:cNvPr id="402" name="直線コネクタ 401"/>
        <xdr:cNvCxnSpPr/>
      </xdr:nvCxnSpPr>
      <xdr:spPr>
        <a:xfrm>
          <a:off x="9639300" y="13495359"/>
          <a:ext cx="8382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122259</xdr:rowOff>
    </xdr:from>
    <xdr:to>
      <xdr:col>50</xdr:col>
      <xdr:colOff>114300</xdr:colOff>
      <xdr:row>78</xdr:row>
      <xdr:rowOff>139700</xdr:rowOff>
    </xdr:to>
    <xdr:cxnSp macro="">
      <xdr:nvCxnSpPr>
        <xdr:cNvPr id="405" name="直線コネクタ 404"/>
        <xdr:cNvCxnSpPr/>
      </xdr:nvCxnSpPr>
      <xdr:spPr>
        <a:xfrm flipV="1">
          <a:off x="8750300" y="13495359"/>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139681</xdr:rowOff>
    </xdr:from>
    <xdr:to>
      <xdr:col>45</xdr:col>
      <xdr:colOff>177800</xdr:colOff>
      <xdr:row>78</xdr:row>
      <xdr:rowOff>139700</xdr:rowOff>
    </xdr:to>
    <xdr:cxnSp macro="">
      <xdr:nvCxnSpPr>
        <xdr:cNvPr id="408" name="直線コネクタ 407"/>
        <xdr:cNvCxnSpPr/>
      </xdr:nvCxnSpPr>
      <xdr:spPr>
        <a:xfrm>
          <a:off x="7861300" y="13512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139681</xdr:rowOff>
    </xdr:from>
    <xdr:to>
      <xdr:col>41</xdr:col>
      <xdr:colOff>50800</xdr:colOff>
      <xdr:row>78</xdr:row>
      <xdr:rowOff>139700</xdr:rowOff>
    </xdr:to>
    <xdr:cxnSp macro="">
      <xdr:nvCxnSpPr>
        <xdr:cNvPr id="411" name="直線コネクタ 410"/>
        <xdr:cNvCxnSpPr/>
      </xdr:nvCxnSpPr>
      <xdr:spPr>
        <a:xfrm flipV="1">
          <a:off x="6972300" y="13512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81600</xdr:rowOff>
    </xdr:from>
    <xdr:to>
      <xdr:col>55</xdr:col>
      <xdr:colOff>50800</xdr:colOff>
      <xdr:row>79</xdr:row>
      <xdr:rowOff>11750</xdr:rowOff>
    </xdr:to>
    <xdr:sp macro="" textlink="">
      <xdr:nvSpPr>
        <xdr:cNvPr id="421" name="楕円 420"/>
        <xdr:cNvSpPr/>
      </xdr:nvSpPr>
      <xdr:spPr>
        <a:xfrm>
          <a:off x="104267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71459</xdr:rowOff>
    </xdr:from>
    <xdr:to>
      <xdr:col>50</xdr:col>
      <xdr:colOff>165100</xdr:colOff>
      <xdr:row>79</xdr:row>
      <xdr:rowOff>1609</xdr:rowOff>
    </xdr:to>
    <xdr:sp macro="" textlink="">
      <xdr:nvSpPr>
        <xdr:cNvPr id="423" name="楕円 422"/>
        <xdr:cNvSpPr/>
      </xdr:nvSpPr>
      <xdr:spPr>
        <a:xfrm>
          <a:off x="9588500" y="134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164186</xdr:rowOff>
    </xdr:from>
    <xdr:ext cx="534377" cy="259045"/>
    <xdr:sp macro="" textlink="">
      <xdr:nvSpPr>
        <xdr:cNvPr id="424" name="テキスト ボックス 423"/>
        <xdr:cNvSpPr txBox="1"/>
      </xdr:nvSpPr>
      <xdr:spPr>
        <a:xfrm>
          <a:off x="9372111" y="135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88881</xdr:rowOff>
    </xdr:from>
    <xdr:to>
      <xdr:col>41</xdr:col>
      <xdr:colOff>101600</xdr:colOff>
      <xdr:row>79</xdr:row>
      <xdr:rowOff>19031</xdr:rowOff>
    </xdr:to>
    <xdr:sp macro="" textlink="">
      <xdr:nvSpPr>
        <xdr:cNvPr id="427" name="楕円 426"/>
        <xdr:cNvSpPr/>
      </xdr:nvSpPr>
      <xdr:spPr>
        <a:xfrm>
          <a:off x="7810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10158</xdr:rowOff>
    </xdr:from>
    <xdr:ext cx="313932" cy="259045"/>
    <xdr:sp macro="" textlink="">
      <xdr:nvSpPr>
        <xdr:cNvPr id="428" name="テキスト ボックス 427"/>
        <xdr:cNvSpPr txBox="1"/>
      </xdr:nvSpPr>
      <xdr:spPr>
        <a:xfrm>
          <a:off x="7704333" y="13554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11427</xdr:rowOff>
    </xdr:from>
    <xdr:to>
      <xdr:col>55</xdr:col>
      <xdr:colOff>0</xdr:colOff>
      <xdr:row>98</xdr:row>
      <xdr:rowOff>36064</xdr:rowOff>
    </xdr:to>
    <xdr:cxnSp macro="">
      <xdr:nvCxnSpPr>
        <xdr:cNvPr id="457" name="直線コネクタ 456"/>
        <xdr:cNvCxnSpPr/>
      </xdr:nvCxnSpPr>
      <xdr:spPr>
        <a:xfrm flipV="1">
          <a:off x="9639300" y="16813527"/>
          <a:ext cx="8382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223</xdr:rowOff>
    </xdr:from>
    <xdr:to>
      <xdr:col>50</xdr:col>
      <xdr:colOff>114300</xdr:colOff>
      <xdr:row>98</xdr:row>
      <xdr:rowOff>36064</xdr:rowOff>
    </xdr:to>
    <xdr:cxnSp macro="">
      <xdr:nvCxnSpPr>
        <xdr:cNvPr id="460" name="直線コネクタ 459"/>
        <xdr:cNvCxnSpPr/>
      </xdr:nvCxnSpPr>
      <xdr:spPr>
        <a:xfrm>
          <a:off x="8750300" y="1680232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171259</xdr:rowOff>
    </xdr:from>
    <xdr:to>
      <xdr:col>45</xdr:col>
      <xdr:colOff>177800</xdr:colOff>
      <xdr:row>98</xdr:row>
      <xdr:rowOff>223</xdr:rowOff>
    </xdr:to>
    <xdr:cxnSp macro="">
      <xdr:nvCxnSpPr>
        <xdr:cNvPr id="463" name="直線コネクタ 462"/>
        <xdr:cNvCxnSpPr/>
      </xdr:nvCxnSpPr>
      <xdr:spPr>
        <a:xfrm>
          <a:off x="7861300" y="16801909"/>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157790</xdr:rowOff>
    </xdr:from>
    <xdr:to>
      <xdr:col>41</xdr:col>
      <xdr:colOff>50800</xdr:colOff>
      <xdr:row>97</xdr:row>
      <xdr:rowOff>171259</xdr:rowOff>
    </xdr:to>
    <xdr:cxnSp macro="">
      <xdr:nvCxnSpPr>
        <xdr:cNvPr id="466" name="直線コネクタ 465"/>
        <xdr:cNvCxnSpPr/>
      </xdr:nvCxnSpPr>
      <xdr:spPr>
        <a:xfrm>
          <a:off x="6972300" y="16788440"/>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132077</xdr:rowOff>
    </xdr:from>
    <xdr:to>
      <xdr:col>55</xdr:col>
      <xdr:colOff>50800</xdr:colOff>
      <xdr:row>98</xdr:row>
      <xdr:rowOff>62227</xdr:rowOff>
    </xdr:to>
    <xdr:sp macro="" textlink="">
      <xdr:nvSpPr>
        <xdr:cNvPr id="476" name="楕円 475"/>
        <xdr:cNvSpPr/>
      </xdr:nvSpPr>
      <xdr:spPr>
        <a:xfrm>
          <a:off x="10426700" y="16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110504</xdr:rowOff>
    </xdr:from>
    <xdr:ext cx="599010" cy="259045"/>
    <xdr:sp macro="" textlink="">
      <xdr:nvSpPr>
        <xdr:cNvPr id="477" name="普通建設事業費 （ うち更新整備　）該当値テキスト"/>
        <xdr:cNvSpPr txBox="1"/>
      </xdr:nvSpPr>
      <xdr:spPr>
        <a:xfrm>
          <a:off x="10528300" y="1674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156714</xdr:rowOff>
    </xdr:from>
    <xdr:to>
      <xdr:col>50</xdr:col>
      <xdr:colOff>165100</xdr:colOff>
      <xdr:row>98</xdr:row>
      <xdr:rowOff>86864</xdr:rowOff>
    </xdr:to>
    <xdr:sp macro="" textlink="">
      <xdr:nvSpPr>
        <xdr:cNvPr id="478" name="楕円 477"/>
        <xdr:cNvSpPr/>
      </xdr:nvSpPr>
      <xdr:spPr>
        <a:xfrm>
          <a:off x="95885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77991</xdr:rowOff>
    </xdr:from>
    <xdr:ext cx="599010" cy="259045"/>
    <xdr:sp macro="" textlink="">
      <xdr:nvSpPr>
        <xdr:cNvPr id="479" name="テキスト ボックス 478"/>
        <xdr:cNvSpPr txBox="1"/>
      </xdr:nvSpPr>
      <xdr:spPr>
        <a:xfrm>
          <a:off x="9339795" y="1688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120873</xdr:rowOff>
    </xdr:from>
    <xdr:to>
      <xdr:col>46</xdr:col>
      <xdr:colOff>38100</xdr:colOff>
      <xdr:row>98</xdr:row>
      <xdr:rowOff>51023</xdr:rowOff>
    </xdr:to>
    <xdr:sp macro="" textlink="">
      <xdr:nvSpPr>
        <xdr:cNvPr id="480" name="楕円 479"/>
        <xdr:cNvSpPr/>
      </xdr:nvSpPr>
      <xdr:spPr>
        <a:xfrm>
          <a:off x="8699500" y="167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42150</xdr:rowOff>
    </xdr:from>
    <xdr:ext cx="599010" cy="259045"/>
    <xdr:sp macro="" textlink="">
      <xdr:nvSpPr>
        <xdr:cNvPr id="481" name="テキスト ボックス 480"/>
        <xdr:cNvSpPr txBox="1"/>
      </xdr:nvSpPr>
      <xdr:spPr>
        <a:xfrm>
          <a:off x="8450795" y="168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120459</xdr:rowOff>
    </xdr:from>
    <xdr:to>
      <xdr:col>41</xdr:col>
      <xdr:colOff>101600</xdr:colOff>
      <xdr:row>98</xdr:row>
      <xdr:rowOff>50609</xdr:rowOff>
    </xdr:to>
    <xdr:sp macro="" textlink="">
      <xdr:nvSpPr>
        <xdr:cNvPr id="482" name="楕円 481"/>
        <xdr:cNvSpPr/>
      </xdr:nvSpPr>
      <xdr:spPr>
        <a:xfrm>
          <a:off x="7810500" y="167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67136</xdr:rowOff>
    </xdr:from>
    <xdr:ext cx="599010" cy="259045"/>
    <xdr:sp macro="" textlink="">
      <xdr:nvSpPr>
        <xdr:cNvPr id="483" name="テキスト ボックス 482"/>
        <xdr:cNvSpPr txBox="1"/>
      </xdr:nvSpPr>
      <xdr:spPr>
        <a:xfrm>
          <a:off x="7561795" y="1652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106990</xdr:rowOff>
    </xdr:from>
    <xdr:to>
      <xdr:col>36</xdr:col>
      <xdr:colOff>165100</xdr:colOff>
      <xdr:row>98</xdr:row>
      <xdr:rowOff>37140</xdr:rowOff>
    </xdr:to>
    <xdr:sp macro="" textlink="">
      <xdr:nvSpPr>
        <xdr:cNvPr id="484" name="楕円 483"/>
        <xdr:cNvSpPr/>
      </xdr:nvSpPr>
      <xdr:spPr>
        <a:xfrm>
          <a:off x="6921500" y="16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53667</xdr:rowOff>
    </xdr:from>
    <xdr:ext cx="599010" cy="259045"/>
    <xdr:sp macro="" textlink="">
      <xdr:nvSpPr>
        <xdr:cNvPr id="485" name="テキスト ボックス 484"/>
        <xdr:cNvSpPr txBox="1"/>
      </xdr:nvSpPr>
      <xdr:spPr>
        <a:xfrm>
          <a:off x="6672795" y="1651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97893</xdr:rowOff>
    </xdr:from>
    <xdr:to>
      <xdr:col>85</xdr:col>
      <xdr:colOff>127000</xdr:colOff>
      <xdr:row>39</xdr:row>
      <xdr:rowOff>98185</xdr:rowOff>
    </xdr:to>
    <xdr:cxnSp macro="">
      <xdr:nvCxnSpPr>
        <xdr:cNvPr id="516" name="直線コネクタ 515"/>
        <xdr:cNvCxnSpPr/>
      </xdr:nvCxnSpPr>
      <xdr:spPr>
        <a:xfrm flipV="1">
          <a:off x="15481300" y="6784443"/>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95884</xdr:rowOff>
    </xdr:from>
    <xdr:to>
      <xdr:col>81</xdr:col>
      <xdr:colOff>50800</xdr:colOff>
      <xdr:row>39</xdr:row>
      <xdr:rowOff>98185</xdr:rowOff>
    </xdr:to>
    <xdr:cxnSp macro="">
      <xdr:nvCxnSpPr>
        <xdr:cNvPr id="519" name="直線コネクタ 518"/>
        <xdr:cNvCxnSpPr/>
      </xdr:nvCxnSpPr>
      <xdr:spPr>
        <a:xfrm>
          <a:off x="14592300" y="678243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95884</xdr:rowOff>
    </xdr:from>
    <xdr:to>
      <xdr:col>76</xdr:col>
      <xdr:colOff>114300</xdr:colOff>
      <xdr:row>39</xdr:row>
      <xdr:rowOff>97984</xdr:rowOff>
    </xdr:to>
    <xdr:cxnSp macro="">
      <xdr:nvCxnSpPr>
        <xdr:cNvPr id="522" name="直線コネクタ 521"/>
        <xdr:cNvCxnSpPr/>
      </xdr:nvCxnSpPr>
      <xdr:spPr>
        <a:xfrm flipV="1">
          <a:off x="13703300" y="67824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94102</xdr:rowOff>
    </xdr:from>
    <xdr:to>
      <xdr:col>71</xdr:col>
      <xdr:colOff>177800</xdr:colOff>
      <xdr:row>39</xdr:row>
      <xdr:rowOff>97984</xdr:rowOff>
    </xdr:to>
    <xdr:cxnSp macro="">
      <xdr:nvCxnSpPr>
        <xdr:cNvPr id="525" name="直線コネクタ 524"/>
        <xdr:cNvCxnSpPr/>
      </xdr:nvCxnSpPr>
      <xdr:spPr>
        <a:xfrm>
          <a:off x="12814300" y="6780652"/>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47093</xdr:rowOff>
    </xdr:from>
    <xdr:to>
      <xdr:col>85</xdr:col>
      <xdr:colOff>177800</xdr:colOff>
      <xdr:row>39</xdr:row>
      <xdr:rowOff>148693</xdr:rowOff>
    </xdr:to>
    <xdr:sp macro="" textlink="">
      <xdr:nvSpPr>
        <xdr:cNvPr id="535" name="楕円 534"/>
        <xdr:cNvSpPr/>
      </xdr:nvSpPr>
      <xdr:spPr>
        <a:xfrm>
          <a:off x="16268700" y="67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47385</xdr:rowOff>
    </xdr:from>
    <xdr:to>
      <xdr:col>81</xdr:col>
      <xdr:colOff>101600</xdr:colOff>
      <xdr:row>39</xdr:row>
      <xdr:rowOff>148985</xdr:rowOff>
    </xdr:to>
    <xdr:sp macro="" textlink="">
      <xdr:nvSpPr>
        <xdr:cNvPr id="537" name="楕円 536"/>
        <xdr:cNvSpPr/>
      </xdr:nvSpPr>
      <xdr:spPr>
        <a:xfrm>
          <a:off x="15430500" y="67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140112</xdr:rowOff>
    </xdr:from>
    <xdr:ext cx="378565" cy="259045"/>
    <xdr:sp macro="" textlink="">
      <xdr:nvSpPr>
        <xdr:cNvPr id="538" name="テキスト ボックス 537"/>
        <xdr:cNvSpPr txBox="1"/>
      </xdr:nvSpPr>
      <xdr:spPr>
        <a:xfrm>
          <a:off x="15292017" y="6826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45084</xdr:rowOff>
    </xdr:from>
    <xdr:to>
      <xdr:col>76</xdr:col>
      <xdr:colOff>165100</xdr:colOff>
      <xdr:row>39</xdr:row>
      <xdr:rowOff>146684</xdr:rowOff>
    </xdr:to>
    <xdr:sp macro="" textlink="">
      <xdr:nvSpPr>
        <xdr:cNvPr id="539" name="楕円 538"/>
        <xdr:cNvSpPr/>
      </xdr:nvSpPr>
      <xdr:spPr>
        <a:xfrm>
          <a:off x="14541500" y="67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137811</xdr:rowOff>
    </xdr:from>
    <xdr:ext cx="469744" cy="259045"/>
    <xdr:sp macro="" textlink="">
      <xdr:nvSpPr>
        <xdr:cNvPr id="540" name="テキスト ボックス 539"/>
        <xdr:cNvSpPr txBox="1"/>
      </xdr:nvSpPr>
      <xdr:spPr>
        <a:xfrm>
          <a:off x="14357428" y="68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47184</xdr:rowOff>
    </xdr:from>
    <xdr:to>
      <xdr:col>72</xdr:col>
      <xdr:colOff>38100</xdr:colOff>
      <xdr:row>39</xdr:row>
      <xdr:rowOff>148784</xdr:rowOff>
    </xdr:to>
    <xdr:sp macro="" textlink="">
      <xdr:nvSpPr>
        <xdr:cNvPr id="541" name="楕円 540"/>
        <xdr:cNvSpPr/>
      </xdr:nvSpPr>
      <xdr:spPr>
        <a:xfrm>
          <a:off x="13652500" y="67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139911</xdr:rowOff>
    </xdr:from>
    <xdr:ext cx="378565" cy="259045"/>
    <xdr:sp macro="" textlink="">
      <xdr:nvSpPr>
        <xdr:cNvPr id="542" name="テキスト ボックス 541"/>
        <xdr:cNvSpPr txBox="1"/>
      </xdr:nvSpPr>
      <xdr:spPr>
        <a:xfrm>
          <a:off x="13514017" y="682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43302</xdr:rowOff>
    </xdr:from>
    <xdr:to>
      <xdr:col>67</xdr:col>
      <xdr:colOff>101600</xdr:colOff>
      <xdr:row>39</xdr:row>
      <xdr:rowOff>144902</xdr:rowOff>
    </xdr:to>
    <xdr:sp macro="" textlink="">
      <xdr:nvSpPr>
        <xdr:cNvPr id="543" name="楕円 542"/>
        <xdr:cNvSpPr/>
      </xdr:nvSpPr>
      <xdr:spPr>
        <a:xfrm>
          <a:off x="12763500" y="67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136029</xdr:rowOff>
    </xdr:from>
    <xdr:ext cx="469744" cy="259045"/>
    <xdr:sp macro="" textlink="">
      <xdr:nvSpPr>
        <xdr:cNvPr id="544" name="テキスト ボックス 543"/>
        <xdr:cNvSpPr txBox="1"/>
      </xdr:nvSpPr>
      <xdr:spPr>
        <a:xfrm>
          <a:off x="12579428" y="682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24516</xdr:rowOff>
    </xdr:from>
    <xdr:to>
      <xdr:col>85</xdr:col>
      <xdr:colOff>127000</xdr:colOff>
      <xdr:row>78</xdr:row>
      <xdr:rowOff>39745</xdr:rowOff>
    </xdr:to>
    <xdr:cxnSp macro="">
      <xdr:nvCxnSpPr>
        <xdr:cNvPr id="632" name="直線コネクタ 631"/>
        <xdr:cNvCxnSpPr/>
      </xdr:nvCxnSpPr>
      <xdr:spPr>
        <a:xfrm>
          <a:off x="15481300" y="1339761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138678</xdr:rowOff>
    </xdr:from>
    <xdr:to>
      <xdr:col>81</xdr:col>
      <xdr:colOff>50800</xdr:colOff>
      <xdr:row>78</xdr:row>
      <xdr:rowOff>24516</xdr:rowOff>
    </xdr:to>
    <xdr:cxnSp macro="">
      <xdr:nvCxnSpPr>
        <xdr:cNvPr id="635" name="直線コネクタ 634"/>
        <xdr:cNvCxnSpPr/>
      </xdr:nvCxnSpPr>
      <xdr:spPr>
        <a:xfrm>
          <a:off x="14592300" y="13340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114774</xdr:rowOff>
    </xdr:from>
    <xdr:to>
      <xdr:col>76</xdr:col>
      <xdr:colOff>114300</xdr:colOff>
      <xdr:row>77</xdr:row>
      <xdr:rowOff>138678</xdr:rowOff>
    </xdr:to>
    <xdr:cxnSp macro="">
      <xdr:nvCxnSpPr>
        <xdr:cNvPr id="638" name="直線コネクタ 637"/>
        <xdr:cNvCxnSpPr/>
      </xdr:nvCxnSpPr>
      <xdr:spPr>
        <a:xfrm>
          <a:off x="13703300" y="13316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114774</xdr:rowOff>
    </xdr:from>
    <xdr:to>
      <xdr:col>71</xdr:col>
      <xdr:colOff>177800</xdr:colOff>
      <xdr:row>77</xdr:row>
      <xdr:rowOff>144356</xdr:rowOff>
    </xdr:to>
    <xdr:cxnSp macro="">
      <xdr:nvCxnSpPr>
        <xdr:cNvPr id="641" name="直線コネクタ 640"/>
        <xdr:cNvCxnSpPr/>
      </xdr:nvCxnSpPr>
      <xdr:spPr>
        <a:xfrm flipV="1">
          <a:off x="12814300" y="13316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160395</xdr:rowOff>
    </xdr:from>
    <xdr:to>
      <xdr:col>85</xdr:col>
      <xdr:colOff>177800</xdr:colOff>
      <xdr:row>78</xdr:row>
      <xdr:rowOff>90545</xdr:rowOff>
    </xdr:to>
    <xdr:sp macro="" textlink="">
      <xdr:nvSpPr>
        <xdr:cNvPr id="651" name="楕円 650"/>
        <xdr:cNvSpPr/>
      </xdr:nvSpPr>
      <xdr:spPr>
        <a:xfrm>
          <a:off x="16268700" y="133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138822</xdr:rowOff>
    </xdr:from>
    <xdr:ext cx="534377" cy="259045"/>
    <xdr:sp macro="" textlink="">
      <xdr:nvSpPr>
        <xdr:cNvPr id="652" name="公債費該当値テキスト"/>
        <xdr:cNvSpPr txBox="1"/>
      </xdr:nvSpPr>
      <xdr:spPr>
        <a:xfrm>
          <a:off x="16370300" y="133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145166</xdr:rowOff>
    </xdr:from>
    <xdr:to>
      <xdr:col>81</xdr:col>
      <xdr:colOff>101600</xdr:colOff>
      <xdr:row>78</xdr:row>
      <xdr:rowOff>75316</xdr:rowOff>
    </xdr:to>
    <xdr:sp macro="" textlink="">
      <xdr:nvSpPr>
        <xdr:cNvPr id="653" name="楕円 652"/>
        <xdr:cNvSpPr/>
      </xdr:nvSpPr>
      <xdr:spPr>
        <a:xfrm>
          <a:off x="15430500" y="13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66443</xdr:rowOff>
    </xdr:from>
    <xdr:ext cx="599010" cy="259045"/>
    <xdr:sp macro="" textlink="">
      <xdr:nvSpPr>
        <xdr:cNvPr id="654" name="テキスト ボックス 653"/>
        <xdr:cNvSpPr txBox="1"/>
      </xdr:nvSpPr>
      <xdr:spPr>
        <a:xfrm>
          <a:off x="15181795" y="1343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87878</xdr:rowOff>
    </xdr:from>
    <xdr:to>
      <xdr:col>76</xdr:col>
      <xdr:colOff>165100</xdr:colOff>
      <xdr:row>78</xdr:row>
      <xdr:rowOff>18028</xdr:rowOff>
    </xdr:to>
    <xdr:sp macro="" textlink="">
      <xdr:nvSpPr>
        <xdr:cNvPr id="655" name="楕円 654"/>
        <xdr:cNvSpPr/>
      </xdr:nvSpPr>
      <xdr:spPr>
        <a:xfrm>
          <a:off x="14541500" y="132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9155</xdr:rowOff>
    </xdr:from>
    <xdr:ext cx="599010" cy="259045"/>
    <xdr:sp macro="" textlink="">
      <xdr:nvSpPr>
        <xdr:cNvPr id="656" name="テキスト ボックス 655"/>
        <xdr:cNvSpPr txBox="1"/>
      </xdr:nvSpPr>
      <xdr:spPr>
        <a:xfrm>
          <a:off x="14292795" y="133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63974</xdr:rowOff>
    </xdr:from>
    <xdr:to>
      <xdr:col>72</xdr:col>
      <xdr:colOff>38100</xdr:colOff>
      <xdr:row>77</xdr:row>
      <xdr:rowOff>165574</xdr:rowOff>
    </xdr:to>
    <xdr:sp macro="" textlink="">
      <xdr:nvSpPr>
        <xdr:cNvPr id="657" name="楕円 656"/>
        <xdr:cNvSpPr/>
      </xdr:nvSpPr>
      <xdr:spPr>
        <a:xfrm>
          <a:off x="13652500" y="132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156701</xdr:rowOff>
    </xdr:from>
    <xdr:ext cx="599010" cy="259045"/>
    <xdr:sp macro="" textlink="">
      <xdr:nvSpPr>
        <xdr:cNvPr id="658" name="テキスト ボックス 657"/>
        <xdr:cNvSpPr txBox="1"/>
      </xdr:nvSpPr>
      <xdr:spPr>
        <a:xfrm>
          <a:off x="13403795" y="13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93556</xdr:rowOff>
    </xdr:from>
    <xdr:to>
      <xdr:col>67</xdr:col>
      <xdr:colOff>101600</xdr:colOff>
      <xdr:row>78</xdr:row>
      <xdr:rowOff>23706</xdr:rowOff>
    </xdr:to>
    <xdr:sp macro="" textlink="">
      <xdr:nvSpPr>
        <xdr:cNvPr id="659" name="楕円 658"/>
        <xdr:cNvSpPr/>
      </xdr:nvSpPr>
      <xdr:spPr>
        <a:xfrm>
          <a:off x="12763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14833</xdr:rowOff>
    </xdr:from>
    <xdr:ext cx="599010" cy="259045"/>
    <xdr:sp macro="" textlink="">
      <xdr:nvSpPr>
        <xdr:cNvPr id="660" name="テキスト ボックス 659"/>
        <xdr:cNvSpPr txBox="1"/>
      </xdr:nvSpPr>
      <xdr:spPr>
        <a:xfrm>
          <a:off x="12514795" y="133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113402</xdr:rowOff>
    </xdr:from>
    <xdr:to>
      <xdr:col>85</xdr:col>
      <xdr:colOff>127000</xdr:colOff>
      <xdr:row>98</xdr:row>
      <xdr:rowOff>115106</xdr:rowOff>
    </xdr:to>
    <xdr:cxnSp macro="">
      <xdr:nvCxnSpPr>
        <xdr:cNvPr id="687" name="直線コネクタ 686"/>
        <xdr:cNvCxnSpPr/>
      </xdr:nvCxnSpPr>
      <xdr:spPr>
        <a:xfrm>
          <a:off x="15481300" y="16915502"/>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65898</xdr:rowOff>
    </xdr:from>
    <xdr:to>
      <xdr:col>81</xdr:col>
      <xdr:colOff>50800</xdr:colOff>
      <xdr:row>98</xdr:row>
      <xdr:rowOff>113402</xdr:rowOff>
    </xdr:to>
    <xdr:cxnSp macro="">
      <xdr:nvCxnSpPr>
        <xdr:cNvPr id="690" name="直線コネクタ 689"/>
        <xdr:cNvCxnSpPr/>
      </xdr:nvCxnSpPr>
      <xdr:spPr>
        <a:xfrm>
          <a:off x="14592300" y="16867998"/>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65898</xdr:rowOff>
    </xdr:from>
    <xdr:to>
      <xdr:col>76</xdr:col>
      <xdr:colOff>114300</xdr:colOff>
      <xdr:row>98</xdr:row>
      <xdr:rowOff>96709</xdr:rowOff>
    </xdr:to>
    <xdr:cxnSp macro="">
      <xdr:nvCxnSpPr>
        <xdr:cNvPr id="693" name="直線コネクタ 692"/>
        <xdr:cNvCxnSpPr/>
      </xdr:nvCxnSpPr>
      <xdr:spPr>
        <a:xfrm flipV="1">
          <a:off x="13703300" y="16867998"/>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75837</xdr:rowOff>
    </xdr:from>
    <xdr:to>
      <xdr:col>71</xdr:col>
      <xdr:colOff>177800</xdr:colOff>
      <xdr:row>98</xdr:row>
      <xdr:rowOff>96709</xdr:rowOff>
    </xdr:to>
    <xdr:cxnSp macro="">
      <xdr:nvCxnSpPr>
        <xdr:cNvPr id="696" name="直線コネクタ 695"/>
        <xdr:cNvCxnSpPr/>
      </xdr:nvCxnSpPr>
      <xdr:spPr>
        <a:xfrm>
          <a:off x="12814300" y="16877937"/>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64306</xdr:rowOff>
    </xdr:from>
    <xdr:to>
      <xdr:col>85</xdr:col>
      <xdr:colOff>177800</xdr:colOff>
      <xdr:row>98</xdr:row>
      <xdr:rowOff>165906</xdr:rowOff>
    </xdr:to>
    <xdr:sp macro="" textlink="">
      <xdr:nvSpPr>
        <xdr:cNvPr id="706" name="楕円 705"/>
        <xdr:cNvSpPr/>
      </xdr:nvSpPr>
      <xdr:spPr>
        <a:xfrm>
          <a:off x="16268700" y="168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62602</xdr:rowOff>
    </xdr:from>
    <xdr:to>
      <xdr:col>81</xdr:col>
      <xdr:colOff>101600</xdr:colOff>
      <xdr:row>98</xdr:row>
      <xdr:rowOff>164202</xdr:rowOff>
    </xdr:to>
    <xdr:sp macro="" textlink="">
      <xdr:nvSpPr>
        <xdr:cNvPr id="708" name="楕円 707"/>
        <xdr:cNvSpPr/>
      </xdr:nvSpPr>
      <xdr:spPr>
        <a:xfrm>
          <a:off x="15430500" y="168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155329</xdr:rowOff>
    </xdr:from>
    <xdr:ext cx="534377" cy="259045"/>
    <xdr:sp macro="" textlink="">
      <xdr:nvSpPr>
        <xdr:cNvPr id="709" name="テキスト ボックス 708"/>
        <xdr:cNvSpPr txBox="1"/>
      </xdr:nvSpPr>
      <xdr:spPr>
        <a:xfrm>
          <a:off x="15214111" y="169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15098</xdr:rowOff>
    </xdr:from>
    <xdr:to>
      <xdr:col>76</xdr:col>
      <xdr:colOff>165100</xdr:colOff>
      <xdr:row>98</xdr:row>
      <xdr:rowOff>116698</xdr:rowOff>
    </xdr:to>
    <xdr:sp macro="" textlink="">
      <xdr:nvSpPr>
        <xdr:cNvPr id="710" name="楕円 709"/>
        <xdr:cNvSpPr/>
      </xdr:nvSpPr>
      <xdr:spPr>
        <a:xfrm>
          <a:off x="14541500" y="168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133225</xdr:rowOff>
    </xdr:from>
    <xdr:ext cx="599010" cy="259045"/>
    <xdr:sp macro="" textlink="">
      <xdr:nvSpPr>
        <xdr:cNvPr id="711" name="テキスト ボックス 710"/>
        <xdr:cNvSpPr txBox="1"/>
      </xdr:nvSpPr>
      <xdr:spPr>
        <a:xfrm>
          <a:off x="14292795" y="1659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45909</xdr:rowOff>
    </xdr:from>
    <xdr:to>
      <xdr:col>72</xdr:col>
      <xdr:colOff>38100</xdr:colOff>
      <xdr:row>98</xdr:row>
      <xdr:rowOff>147509</xdr:rowOff>
    </xdr:to>
    <xdr:sp macro="" textlink="">
      <xdr:nvSpPr>
        <xdr:cNvPr id="712" name="楕円 711"/>
        <xdr:cNvSpPr/>
      </xdr:nvSpPr>
      <xdr:spPr>
        <a:xfrm>
          <a:off x="13652500" y="168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164036</xdr:rowOff>
    </xdr:from>
    <xdr:ext cx="534377" cy="259045"/>
    <xdr:sp macro="" textlink="">
      <xdr:nvSpPr>
        <xdr:cNvPr id="713" name="テキスト ボックス 712"/>
        <xdr:cNvSpPr txBox="1"/>
      </xdr:nvSpPr>
      <xdr:spPr>
        <a:xfrm>
          <a:off x="13436111" y="166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25037</xdr:rowOff>
    </xdr:from>
    <xdr:to>
      <xdr:col>67</xdr:col>
      <xdr:colOff>101600</xdr:colOff>
      <xdr:row>98</xdr:row>
      <xdr:rowOff>126637</xdr:rowOff>
    </xdr:to>
    <xdr:sp macro="" textlink="">
      <xdr:nvSpPr>
        <xdr:cNvPr id="714" name="楕円 713"/>
        <xdr:cNvSpPr/>
      </xdr:nvSpPr>
      <xdr:spPr>
        <a:xfrm>
          <a:off x="12763500" y="168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143164</xdr:rowOff>
    </xdr:from>
    <xdr:ext cx="599010" cy="259045"/>
    <xdr:sp macro="" textlink="">
      <xdr:nvSpPr>
        <xdr:cNvPr id="715" name="テキスト ボックス 714"/>
        <xdr:cNvSpPr txBox="1"/>
      </xdr:nvSpPr>
      <xdr:spPr>
        <a:xfrm>
          <a:off x="12514795" y="166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41040</xdr:rowOff>
    </xdr:from>
    <xdr:to>
      <xdr:col>116</xdr:col>
      <xdr:colOff>63500</xdr:colOff>
      <xdr:row>39</xdr:row>
      <xdr:rowOff>41193</xdr:rowOff>
    </xdr:to>
    <xdr:cxnSp macro="">
      <xdr:nvCxnSpPr>
        <xdr:cNvPr id="744" name="直線コネクタ 743"/>
        <xdr:cNvCxnSpPr/>
      </xdr:nvCxnSpPr>
      <xdr:spPr>
        <a:xfrm flipV="1">
          <a:off x="21323300" y="672759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41193</xdr:rowOff>
    </xdr:from>
    <xdr:to>
      <xdr:col>111</xdr:col>
      <xdr:colOff>177800</xdr:colOff>
      <xdr:row>39</xdr:row>
      <xdr:rowOff>41269</xdr:rowOff>
    </xdr:to>
    <xdr:cxnSp macro="">
      <xdr:nvCxnSpPr>
        <xdr:cNvPr id="747" name="直線コネクタ 746"/>
        <xdr:cNvCxnSpPr/>
      </xdr:nvCxnSpPr>
      <xdr:spPr>
        <a:xfrm flipV="1">
          <a:off x="20434300" y="6727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41269</xdr:rowOff>
    </xdr:from>
    <xdr:to>
      <xdr:col>107</xdr:col>
      <xdr:colOff>50800</xdr:colOff>
      <xdr:row>39</xdr:row>
      <xdr:rowOff>41364</xdr:rowOff>
    </xdr:to>
    <xdr:cxnSp macro="">
      <xdr:nvCxnSpPr>
        <xdr:cNvPr id="750" name="直線コネクタ 749"/>
        <xdr:cNvCxnSpPr/>
      </xdr:nvCxnSpPr>
      <xdr:spPr>
        <a:xfrm flipV="1">
          <a:off x="19545300" y="672781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40030</xdr:rowOff>
    </xdr:from>
    <xdr:to>
      <xdr:col>102</xdr:col>
      <xdr:colOff>114300</xdr:colOff>
      <xdr:row>39</xdr:row>
      <xdr:rowOff>41364</xdr:rowOff>
    </xdr:to>
    <xdr:cxnSp macro="">
      <xdr:nvCxnSpPr>
        <xdr:cNvPr id="753" name="直線コネクタ 752"/>
        <xdr:cNvCxnSpPr/>
      </xdr:nvCxnSpPr>
      <xdr:spPr>
        <a:xfrm>
          <a:off x="18656300" y="67265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161690</xdr:rowOff>
    </xdr:from>
    <xdr:to>
      <xdr:col>116</xdr:col>
      <xdr:colOff>114300</xdr:colOff>
      <xdr:row>39</xdr:row>
      <xdr:rowOff>91840</xdr:rowOff>
    </xdr:to>
    <xdr:sp macro="" textlink="">
      <xdr:nvSpPr>
        <xdr:cNvPr id="763" name="楕円 762"/>
        <xdr:cNvSpPr/>
      </xdr:nvSpPr>
      <xdr:spPr>
        <a:xfrm>
          <a:off x="22110700" y="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161843</xdr:rowOff>
    </xdr:from>
    <xdr:to>
      <xdr:col>112</xdr:col>
      <xdr:colOff>38100</xdr:colOff>
      <xdr:row>39</xdr:row>
      <xdr:rowOff>91993</xdr:rowOff>
    </xdr:to>
    <xdr:sp macro="" textlink="">
      <xdr:nvSpPr>
        <xdr:cNvPr id="765" name="楕円 764"/>
        <xdr:cNvSpPr/>
      </xdr:nvSpPr>
      <xdr:spPr>
        <a:xfrm>
          <a:off x="2127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83120</xdr:rowOff>
    </xdr:from>
    <xdr:ext cx="378565" cy="259045"/>
    <xdr:sp macro="" textlink="">
      <xdr:nvSpPr>
        <xdr:cNvPr id="766" name="テキスト ボックス 765"/>
        <xdr:cNvSpPr txBox="1"/>
      </xdr:nvSpPr>
      <xdr:spPr>
        <a:xfrm>
          <a:off x="21134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161919</xdr:rowOff>
    </xdr:from>
    <xdr:to>
      <xdr:col>107</xdr:col>
      <xdr:colOff>101600</xdr:colOff>
      <xdr:row>39</xdr:row>
      <xdr:rowOff>92069</xdr:rowOff>
    </xdr:to>
    <xdr:sp macro="" textlink="">
      <xdr:nvSpPr>
        <xdr:cNvPr id="767" name="楕円 766"/>
        <xdr:cNvSpPr/>
      </xdr:nvSpPr>
      <xdr:spPr>
        <a:xfrm>
          <a:off x="20383500" y="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83196</xdr:rowOff>
    </xdr:from>
    <xdr:ext cx="378565" cy="259045"/>
    <xdr:sp macro="" textlink="">
      <xdr:nvSpPr>
        <xdr:cNvPr id="768" name="テキスト ボックス 767"/>
        <xdr:cNvSpPr txBox="1"/>
      </xdr:nvSpPr>
      <xdr:spPr>
        <a:xfrm>
          <a:off x="20245017" y="676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162014</xdr:rowOff>
    </xdr:from>
    <xdr:to>
      <xdr:col>102</xdr:col>
      <xdr:colOff>165100</xdr:colOff>
      <xdr:row>39</xdr:row>
      <xdr:rowOff>92164</xdr:rowOff>
    </xdr:to>
    <xdr:sp macro="" textlink="">
      <xdr:nvSpPr>
        <xdr:cNvPr id="769" name="楕円 768"/>
        <xdr:cNvSpPr/>
      </xdr:nvSpPr>
      <xdr:spPr>
        <a:xfrm>
          <a:off x="19494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83291</xdr:rowOff>
    </xdr:from>
    <xdr:ext cx="378565" cy="259045"/>
    <xdr:sp macro="" textlink="">
      <xdr:nvSpPr>
        <xdr:cNvPr id="770" name="テキスト ボックス 769"/>
        <xdr:cNvSpPr txBox="1"/>
      </xdr:nvSpPr>
      <xdr:spPr>
        <a:xfrm>
          <a:off x="19356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160680</xdr:rowOff>
    </xdr:from>
    <xdr:to>
      <xdr:col>98</xdr:col>
      <xdr:colOff>38100</xdr:colOff>
      <xdr:row>39</xdr:row>
      <xdr:rowOff>90830</xdr:rowOff>
    </xdr:to>
    <xdr:sp macro="" textlink="">
      <xdr:nvSpPr>
        <xdr:cNvPr id="771" name="楕円 770"/>
        <xdr:cNvSpPr/>
      </xdr:nvSpPr>
      <xdr:spPr>
        <a:xfrm>
          <a:off x="18605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81957</xdr:rowOff>
    </xdr:from>
    <xdr:ext cx="378565" cy="259045"/>
    <xdr:sp macro="" textlink="">
      <xdr:nvSpPr>
        <xdr:cNvPr id="772" name="テキスト ボックス 771"/>
        <xdr:cNvSpPr txBox="1"/>
      </xdr:nvSpPr>
      <xdr:spPr>
        <a:xfrm>
          <a:off x="18467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155499</xdr:rowOff>
    </xdr:from>
    <xdr:to>
      <xdr:col>116</xdr:col>
      <xdr:colOff>62864</xdr:colOff>
      <xdr:row>59</xdr:row>
      <xdr:rowOff>44450</xdr:rowOff>
    </xdr:to>
    <xdr:cxnSp macro="">
      <xdr:nvCxnSpPr>
        <xdr:cNvPr id="796" name="直線コネクタ 795"/>
        <xdr:cNvCxnSpPr/>
      </xdr:nvCxnSpPr>
      <xdr:spPr>
        <a:xfrm flipV="1">
          <a:off x="22159595" y="9070899"/>
          <a:ext cx="1269" cy="108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102176</xdr:rowOff>
    </xdr:from>
    <xdr:ext cx="534377" cy="259045"/>
    <xdr:sp macro="" textlink="">
      <xdr:nvSpPr>
        <xdr:cNvPr id="799" name="貸付金最大値テキスト"/>
        <xdr:cNvSpPr txBox="1"/>
      </xdr:nvSpPr>
      <xdr:spPr>
        <a:xfrm>
          <a:off x="22212300" y="8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155499</xdr:rowOff>
    </xdr:from>
    <xdr:to>
      <xdr:col>116</xdr:col>
      <xdr:colOff>152400</xdr:colOff>
      <xdr:row>52</xdr:row>
      <xdr:rowOff>155499</xdr:rowOff>
    </xdr:to>
    <xdr:cxnSp macro="">
      <xdr:nvCxnSpPr>
        <xdr:cNvPr id="800" name="直線コネクタ 799"/>
        <xdr:cNvCxnSpPr/>
      </xdr:nvCxnSpPr>
      <xdr:spPr>
        <a:xfrm>
          <a:off x="22072600" y="907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96482</xdr:rowOff>
    </xdr:from>
    <xdr:to>
      <xdr:col>116</xdr:col>
      <xdr:colOff>63500</xdr:colOff>
      <xdr:row>58</xdr:row>
      <xdr:rowOff>97168</xdr:rowOff>
    </xdr:to>
    <xdr:cxnSp macro="">
      <xdr:nvCxnSpPr>
        <xdr:cNvPr id="801" name="直線コネクタ 800"/>
        <xdr:cNvCxnSpPr/>
      </xdr:nvCxnSpPr>
      <xdr:spPr>
        <a:xfrm flipV="1">
          <a:off x="21323300" y="100405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42054</xdr:rowOff>
    </xdr:from>
    <xdr:ext cx="469744" cy="259045"/>
    <xdr:sp macro="" textlink="">
      <xdr:nvSpPr>
        <xdr:cNvPr id="802" name="貸付金平均値テキスト"/>
        <xdr:cNvSpPr txBox="1"/>
      </xdr:nvSpPr>
      <xdr:spPr>
        <a:xfrm>
          <a:off x="22212300" y="998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63627</xdr:rowOff>
    </xdr:from>
    <xdr:to>
      <xdr:col>116</xdr:col>
      <xdr:colOff>114300</xdr:colOff>
      <xdr:row>58</xdr:row>
      <xdr:rowOff>165227</xdr:rowOff>
    </xdr:to>
    <xdr:sp macro="" textlink="">
      <xdr:nvSpPr>
        <xdr:cNvPr id="803" name="フローチャート: 判断 802"/>
        <xdr:cNvSpPr/>
      </xdr:nvSpPr>
      <xdr:spPr>
        <a:xfrm>
          <a:off x="22110700" y="100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97168</xdr:rowOff>
    </xdr:from>
    <xdr:to>
      <xdr:col>111</xdr:col>
      <xdr:colOff>177800</xdr:colOff>
      <xdr:row>58</xdr:row>
      <xdr:rowOff>109080</xdr:rowOff>
    </xdr:to>
    <xdr:cxnSp macro="">
      <xdr:nvCxnSpPr>
        <xdr:cNvPr id="804" name="直線コネクタ 803"/>
        <xdr:cNvCxnSpPr/>
      </xdr:nvCxnSpPr>
      <xdr:spPr>
        <a:xfrm flipV="1">
          <a:off x="20434300" y="10041268"/>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66967</xdr:rowOff>
    </xdr:from>
    <xdr:to>
      <xdr:col>112</xdr:col>
      <xdr:colOff>38100</xdr:colOff>
      <xdr:row>58</xdr:row>
      <xdr:rowOff>168567</xdr:rowOff>
    </xdr:to>
    <xdr:sp macro="" textlink="">
      <xdr:nvSpPr>
        <xdr:cNvPr id="805" name="フローチャート: 判断 804"/>
        <xdr:cNvSpPr/>
      </xdr:nvSpPr>
      <xdr:spPr>
        <a:xfrm>
          <a:off x="21272500" y="100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159694</xdr:rowOff>
    </xdr:from>
    <xdr:ext cx="469744" cy="259045"/>
    <xdr:sp macro="" textlink="">
      <xdr:nvSpPr>
        <xdr:cNvPr id="806" name="テキスト ボックス 805"/>
        <xdr:cNvSpPr txBox="1"/>
      </xdr:nvSpPr>
      <xdr:spPr>
        <a:xfrm>
          <a:off x="21088428" y="101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106769</xdr:rowOff>
    </xdr:from>
    <xdr:to>
      <xdr:col>107</xdr:col>
      <xdr:colOff>50800</xdr:colOff>
      <xdr:row>58</xdr:row>
      <xdr:rowOff>109080</xdr:rowOff>
    </xdr:to>
    <xdr:cxnSp macro="">
      <xdr:nvCxnSpPr>
        <xdr:cNvPr id="807" name="直線コネクタ 806"/>
        <xdr:cNvCxnSpPr/>
      </xdr:nvCxnSpPr>
      <xdr:spPr>
        <a:xfrm>
          <a:off x="19545300" y="10050869"/>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57455</xdr:rowOff>
    </xdr:from>
    <xdr:to>
      <xdr:col>107</xdr:col>
      <xdr:colOff>101600</xdr:colOff>
      <xdr:row>58</xdr:row>
      <xdr:rowOff>159055</xdr:rowOff>
    </xdr:to>
    <xdr:sp macro="" textlink="">
      <xdr:nvSpPr>
        <xdr:cNvPr id="808" name="フローチャート: 判断 807"/>
        <xdr:cNvSpPr/>
      </xdr:nvSpPr>
      <xdr:spPr>
        <a:xfrm>
          <a:off x="203835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4132</xdr:rowOff>
    </xdr:from>
    <xdr:ext cx="469744" cy="259045"/>
    <xdr:sp macro="" textlink="">
      <xdr:nvSpPr>
        <xdr:cNvPr id="809" name="テキスト ボックス 808"/>
        <xdr:cNvSpPr txBox="1"/>
      </xdr:nvSpPr>
      <xdr:spPr>
        <a:xfrm>
          <a:off x="20199428" y="977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67081</xdr:rowOff>
    </xdr:from>
    <xdr:to>
      <xdr:col>102</xdr:col>
      <xdr:colOff>114300</xdr:colOff>
      <xdr:row>58</xdr:row>
      <xdr:rowOff>106769</xdr:rowOff>
    </xdr:to>
    <xdr:cxnSp macro="">
      <xdr:nvCxnSpPr>
        <xdr:cNvPr id="810" name="直線コネクタ 809"/>
        <xdr:cNvCxnSpPr/>
      </xdr:nvCxnSpPr>
      <xdr:spPr>
        <a:xfrm>
          <a:off x="18656300" y="8639581"/>
          <a:ext cx="889000" cy="14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56845</xdr:rowOff>
    </xdr:from>
    <xdr:to>
      <xdr:col>102</xdr:col>
      <xdr:colOff>165100</xdr:colOff>
      <xdr:row>58</xdr:row>
      <xdr:rowOff>158445</xdr:rowOff>
    </xdr:to>
    <xdr:sp macro="" textlink="">
      <xdr:nvSpPr>
        <xdr:cNvPr id="811" name="フローチャート: 判断 810"/>
        <xdr:cNvSpPr/>
      </xdr:nvSpPr>
      <xdr:spPr>
        <a:xfrm>
          <a:off x="19494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149572</xdr:rowOff>
    </xdr:from>
    <xdr:ext cx="469744" cy="259045"/>
    <xdr:sp macro="" textlink="">
      <xdr:nvSpPr>
        <xdr:cNvPr id="812" name="テキスト ボックス 811"/>
        <xdr:cNvSpPr txBox="1"/>
      </xdr:nvSpPr>
      <xdr:spPr>
        <a:xfrm>
          <a:off x="19310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49555</xdr:rowOff>
    </xdr:from>
    <xdr:to>
      <xdr:col>98</xdr:col>
      <xdr:colOff>38100</xdr:colOff>
      <xdr:row>58</xdr:row>
      <xdr:rowOff>151155</xdr:rowOff>
    </xdr:to>
    <xdr:sp macro="" textlink="">
      <xdr:nvSpPr>
        <xdr:cNvPr id="813" name="フローチャート: 判断 812"/>
        <xdr:cNvSpPr/>
      </xdr:nvSpPr>
      <xdr:spPr>
        <a:xfrm>
          <a:off x="18605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142282</xdr:rowOff>
    </xdr:from>
    <xdr:ext cx="469744" cy="259045"/>
    <xdr:sp macro="" textlink="">
      <xdr:nvSpPr>
        <xdr:cNvPr id="814" name="テキスト ボックス 813"/>
        <xdr:cNvSpPr txBox="1"/>
      </xdr:nvSpPr>
      <xdr:spPr>
        <a:xfrm>
          <a:off x="18421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45682</xdr:rowOff>
    </xdr:from>
    <xdr:to>
      <xdr:col>116</xdr:col>
      <xdr:colOff>114300</xdr:colOff>
      <xdr:row>58</xdr:row>
      <xdr:rowOff>147282</xdr:rowOff>
    </xdr:to>
    <xdr:sp macro="" textlink="">
      <xdr:nvSpPr>
        <xdr:cNvPr id="820" name="楕円 819"/>
        <xdr:cNvSpPr/>
      </xdr:nvSpPr>
      <xdr:spPr>
        <a:xfrm>
          <a:off x="22110700" y="99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5059</xdr:rowOff>
    </xdr:from>
    <xdr:ext cx="469744" cy="259045"/>
    <xdr:sp macro="" textlink="">
      <xdr:nvSpPr>
        <xdr:cNvPr id="821" name="貸付金該当値テキスト"/>
        <xdr:cNvSpPr txBox="1"/>
      </xdr:nvSpPr>
      <xdr:spPr>
        <a:xfrm>
          <a:off x="22212300"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46368</xdr:rowOff>
    </xdr:from>
    <xdr:to>
      <xdr:col>112</xdr:col>
      <xdr:colOff>38100</xdr:colOff>
      <xdr:row>58</xdr:row>
      <xdr:rowOff>147968</xdr:rowOff>
    </xdr:to>
    <xdr:sp macro="" textlink="">
      <xdr:nvSpPr>
        <xdr:cNvPr id="822" name="楕円 821"/>
        <xdr:cNvSpPr/>
      </xdr:nvSpPr>
      <xdr:spPr>
        <a:xfrm>
          <a:off x="21272500" y="99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164495</xdr:rowOff>
    </xdr:from>
    <xdr:ext cx="469744" cy="259045"/>
    <xdr:sp macro="" textlink="">
      <xdr:nvSpPr>
        <xdr:cNvPr id="823" name="テキスト ボックス 822"/>
        <xdr:cNvSpPr txBox="1"/>
      </xdr:nvSpPr>
      <xdr:spPr>
        <a:xfrm>
          <a:off x="21088428" y="976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58280</xdr:rowOff>
    </xdr:from>
    <xdr:to>
      <xdr:col>107</xdr:col>
      <xdr:colOff>101600</xdr:colOff>
      <xdr:row>58</xdr:row>
      <xdr:rowOff>159880</xdr:rowOff>
    </xdr:to>
    <xdr:sp macro="" textlink="">
      <xdr:nvSpPr>
        <xdr:cNvPr id="824" name="楕円 823"/>
        <xdr:cNvSpPr/>
      </xdr:nvSpPr>
      <xdr:spPr>
        <a:xfrm>
          <a:off x="20383500" y="100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151007</xdr:rowOff>
    </xdr:from>
    <xdr:ext cx="469744" cy="259045"/>
    <xdr:sp macro="" textlink="">
      <xdr:nvSpPr>
        <xdr:cNvPr id="825" name="テキスト ボックス 824"/>
        <xdr:cNvSpPr txBox="1"/>
      </xdr:nvSpPr>
      <xdr:spPr>
        <a:xfrm>
          <a:off x="20199428" y="100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55969</xdr:rowOff>
    </xdr:from>
    <xdr:to>
      <xdr:col>102</xdr:col>
      <xdr:colOff>165100</xdr:colOff>
      <xdr:row>58</xdr:row>
      <xdr:rowOff>157569</xdr:rowOff>
    </xdr:to>
    <xdr:sp macro="" textlink="">
      <xdr:nvSpPr>
        <xdr:cNvPr id="826" name="楕円 825"/>
        <xdr:cNvSpPr/>
      </xdr:nvSpPr>
      <xdr:spPr>
        <a:xfrm>
          <a:off x="19494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2646</xdr:rowOff>
    </xdr:from>
    <xdr:ext cx="469744" cy="259045"/>
    <xdr:sp macro="" textlink="">
      <xdr:nvSpPr>
        <xdr:cNvPr id="827" name="テキスト ボックス 826"/>
        <xdr:cNvSpPr txBox="1"/>
      </xdr:nvSpPr>
      <xdr:spPr>
        <a:xfrm>
          <a:off x="19310428" y="97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16281</xdr:rowOff>
    </xdr:from>
    <xdr:to>
      <xdr:col>98</xdr:col>
      <xdr:colOff>38100</xdr:colOff>
      <xdr:row>50</xdr:row>
      <xdr:rowOff>117881</xdr:rowOff>
    </xdr:to>
    <xdr:sp macro="" textlink="">
      <xdr:nvSpPr>
        <xdr:cNvPr id="828" name="楕円 827"/>
        <xdr:cNvSpPr/>
      </xdr:nvSpPr>
      <xdr:spPr>
        <a:xfrm>
          <a:off x="18605500" y="85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134408</xdr:rowOff>
    </xdr:from>
    <xdr:ext cx="599010" cy="259045"/>
    <xdr:sp macro="" textlink="">
      <xdr:nvSpPr>
        <xdr:cNvPr id="829" name="テキスト ボックス 828"/>
        <xdr:cNvSpPr txBox="1"/>
      </xdr:nvSpPr>
      <xdr:spPr>
        <a:xfrm>
          <a:off x="18356795" y="83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151225</xdr:rowOff>
    </xdr:from>
    <xdr:to>
      <xdr:col>116</xdr:col>
      <xdr:colOff>63500</xdr:colOff>
      <xdr:row>76</xdr:row>
      <xdr:rowOff>16580</xdr:rowOff>
    </xdr:to>
    <xdr:cxnSp macro="">
      <xdr:nvCxnSpPr>
        <xdr:cNvPr id="858" name="直線コネクタ 857"/>
        <xdr:cNvCxnSpPr/>
      </xdr:nvCxnSpPr>
      <xdr:spPr>
        <a:xfrm flipV="1">
          <a:off x="21323300" y="13009975"/>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16580</xdr:rowOff>
    </xdr:from>
    <xdr:to>
      <xdr:col>111</xdr:col>
      <xdr:colOff>177800</xdr:colOff>
      <xdr:row>76</xdr:row>
      <xdr:rowOff>19749</xdr:rowOff>
    </xdr:to>
    <xdr:cxnSp macro="">
      <xdr:nvCxnSpPr>
        <xdr:cNvPr id="861" name="直線コネクタ 860"/>
        <xdr:cNvCxnSpPr/>
      </xdr:nvCxnSpPr>
      <xdr:spPr>
        <a:xfrm flipV="1">
          <a:off x="20434300" y="130467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16047</xdr:rowOff>
    </xdr:from>
    <xdr:to>
      <xdr:col>107</xdr:col>
      <xdr:colOff>50800</xdr:colOff>
      <xdr:row>76</xdr:row>
      <xdr:rowOff>19749</xdr:rowOff>
    </xdr:to>
    <xdr:cxnSp macro="">
      <xdr:nvCxnSpPr>
        <xdr:cNvPr id="864" name="直線コネクタ 863"/>
        <xdr:cNvCxnSpPr/>
      </xdr:nvCxnSpPr>
      <xdr:spPr>
        <a:xfrm>
          <a:off x="19545300" y="130462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119073</xdr:rowOff>
    </xdr:from>
    <xdr:to>
      <xdr:col>102</xdr:col>
      <xdr:colOff>114300</xdr:colOff>
      <xdr:row>76</xdr:row>
      <xdr:rowOff>16047</xdr:rowOff>
    </xdr:to>
    <xdr:cxnSp macro="">
      <xdr:nvCxnSpPr>
        <xdr:cNvPr id="867" name="直線コネクタ 866"/>
        <xdr:cNvCxnSpPr/>
      </xdr:nvCxnSpPr>
      <xdr:spPr>
        <a:xfrm>
          <a:off x="18656300" y="12977823"/>
          <a:ext cx="889000" cy="6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100425</xdr:rowOff>
    </xdr:from>
    <xdr:to>
      <xdr:col>116</xdr:col>
      <xdr:colOff>114300</xdr:colOff>
      <xdr:row>76</xdr:row>
      <xdr:rowOff>30575</xdr:rowOff>
    </xdr:to>
    <xdr:sp macro="" textlink="">
      <xdr:nvSpPr>
        <xdr:cNvPr id="877" name="楕円 876"/>
        <xdr:cNvSpPr/>
      </xdr:nvSpPr>
      <xdr:spPr>
        <a:xfrm>
          <a:off x="22110700" y="129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123302</xdr:rowOff>
    </xdr:from>
    <xdr:ext cx="599010" cy="259045"/>
    <xdr:sp macro="" textlink="">
      <xdr:nvSpPr>
        <xdr:cNvPr id="878" name="繰出金該当値テキスト"/>
        <xdr:cNvSpPr txBox="1"/>
      </xdr:nvSpPr>
      <xdr:spPr>
        <a:xfrm>
          <a:off x="22212300" y="1281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137230</xdr:rowOff>
    </xdr:from>
    <xdr:to>
      <xdr:col>112</xdr:col>
      <xdr:colOff>38100</xdr:colOff>
      <xdr:row>76</xdr:row>
      <xdr:rowOff>67379</xdr:rowOff>
    </xdr:to>
    <xdr:sp macro="" textlink="">
      <xdr:nvSpPr>
        <xdr:cNvPr id="879" name="楕円 878"/>
        <xdr:cNvSpPr/>
      </xdr:nvSpPr>
      <xdr:spPr>
        <a:xfrm>
          <a:off x="21272500" y="1299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83907</xdr:rowOff>
    </xdr:from>
    <xdr:ext cx="599010" cy="259045"/>
    <xdr:sp macro="" textlink="">
      <xdr:nvSpPr>
        <xdr:cNvPr id="880" name="テキスト ボックス 879"/>
        <xdr:cNvSpPr txBox="1"/>
      </xdr:nvSpPr>
      <xdr:spPr>
        <a:xfrm>
          <a:off x="21023795" y="127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140400</xdr:rowOff>
    </xdr:from>
    <xdr:to>
      <xdr:col>107</xdr:col>
      <xdr:colOff>101600</xdr:colOff>
      <xdr:row>76</xdr:row>
      <xdr:rowOff>70551</xdr:rowOff>
    </xdr:to>
    <xdr:sp macro="" textlink="">
      <xdr:nvSpPr>
        <xdr:cNvPr id="881" name="楕円 880"/>
        <xdr:cNvSpPr/>
      </xdr:nvSpPr>
      <xdr:spPr>
        <a:xfrm>
          <a:off x="203835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87077</xdr:rowOff>
    </xdr:from>
    <xdr:ext cx="599010" cy="259045"/>
    <xdr:sp macro="" textlink="">
      <xdr:nvSpPr>
        <xdr:cNvPr id="882" name="テキスト ボックス 881"/>
        <xdr:cNvSpPr txBox="1"/>
      </xdr:nvSpPr>
      <xdr:spPr>
        <a:xfrm>
          <a:off x="20134795" y="127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136696</xdr:rowOff>
    </xdr:from>
    <xdr:to>
      <xdr:col>102</xdr:col>
      <xdr:colOff>165100</xdr:colOff>
      <xdr:row>76</xdr:row>
      <xdr:rowOff>66846</xdr:rowOff>
    </xdr:to>
    <xdr:sp macro="" textlink="">
      <xdr:nvSpPr>
        <xdr:cNvPr id="883" name="楕円 882"/>
        <xdr:cNvSpPr/>
      </xdr:nvSpPr>
      <xdr:spPr>
        <a:xfrm>
          <a:off x="19494500" y="129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83373</xdr:rowOff>
    </xdr:from>
    <xdr:ext cx="599010" cy="259045"/>
    <xdr:sp macro="" textlink="">
      <xdr:nvSpPr>
        <xdr:cNvPr id="884" name="テキスト ボックス 883"/>
        <xdr:cNvSpPr txBox="1"/>
      </xdr:nvSpPr>
      <xdr:spPr>
        <a:xfrm>
          <a:off x="19245795" y="127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68273</xdr:rowOff>
    </xdr:from>
    <xdr:to>
      <xdr:col>98</xdr:col>
      <xdr:colOff>38100</xdr:colOff>
      <xdr:row>75</xdr:row>
      <xdr:rowOff>169872</xdr:rowOff>
    </xdr:to>
    <xdr:sp macro="" textlink="">
      <xdr:nvSpPr>
        <xdr:cNvPr id="885" name="楕円 884"/>
        <xdr:cNvSpPr/>
      </xdr:nvSpPr>
      <xdr:spPr>
        <a:xfrm>
          <a:off x="18605500" y="1292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14950</xdr:rowOff>
    </xdr:from>
    <xdr:ext cx="599010" cy="259045"/>
    <xdr:sp macro="" textlink="">
      <xdr:nvSpPr>
        <xdr:cNvPr id="886" name="テキスト ボックス 885"/>
        <xdr:cNvSpPr txBox="1"/>
      </xdr:nvSpPr>
      <xdr:spPr>
        <a:xfrm>
          <a:off x="18356795" y="127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1,195,801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60,416</a:t>
          </a:r>
          <a:r>
            <a:rPr kumimoji="1" lang="ja-JP" altLang="en-US" sz="1300">
              <a:latin typeface="ＭＳ Ｐゴシック" panose="020B0600070205080204" pitchFamily="50" charset="-128"/>
              <a:ea typeface="ＭＳ Ｐゴシック" panose="020B0600070205080204" pitchFamily="50" charset="-128"/>
            </a:rPr>
            <a:t>円の増額となっている。これは人口減少に伴う住民一人当たりの負担も増もあるが、主な構成項目である補助費等及び物件費の増額が要因として挙げられる。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238,542</a:t>
          </a:r>
          <a:r>
            <a:rPr kumimoji="1" lang="ja-JP" altLang="en-US" sz="1300">
              <a:latin typeface="ＭＳ Ｐゴシック" panose="020B0600070205080204" pitchFamily="50" charset="-128"/>
              <a:ea typeface="ＭＳ Ｐゴシック" panose="020B0600070205080204" pitchFamily="50" charset="-128"/>
            </a:rPr>
            <a:t>円で類似団体平均と比較したときにいまだ</a:t>
          </a:r>
          <a:r>
            <a:rPr kumimoji="1" lang="en-US" altLang="ja-JP" sz="1300">
              <a:latin typeface="ＭＳ Ｐゴシック" panose="020B0600070205080204" pitchFamily="50" charset="-128"/>
              <a:ea typeface="ＭＳ Ｐゴシック" panose="020B0600070205080204" pitchFamily="50" charset="-128"/>
            </a:rPr>
            <a:t>39,740</a:t>
          </a:r>
          <a:r>
            <a:rPr kumimoji="1" lang="ja-JP" altLang="en-US" sz="1300">
              <a:latin typeface="ＭＳ Ｐゴシック" panose="020B0600070205080204" pitchFamily="50" charset="-128"/>
              <a:ea typeface="ＭＳ Ｐゴシック" panose="020B0600070205080204" pitchFamily="50" charset="-128"/>
            </a:rPr>
            <a:t>円上回っている状態で、前年度と比較しても</a:t>
          </a:r>
          <a:r>
            <a:rPr kumimoji="1" lang="en-US" altLang="ja-JP" sz="1300">
              <a:latin typeface="ＭＳ Ｐゴシック" panose="020B0600070205080204" pitchFamily="50" charset="-128"/>
              <a:ea typeface="ＭＳ Ｐゴシック" panose="020B0600070205080204" pitchFamily="50" charset="-128"/>
            </a:rPr>
            <a:t>15,095</a:t>
          </a:r>
          <a:r>
            <a:rPr kumimoji="1" lang="ja-JP" altLang="en-US" sz="1300">
              <a:latin typeface="ＭＳ Ｐゴシック" panose="020B0600070205080204" pitchFamily="50" charset="-128"/>
              <a:ea typeface="ＭＳ Ｐゴシック" panose="020B0600070205080204" pitchFamily="50" charset="-128"/>
            </a:rPr>
            <a:t>円の増額となっている。ゴミ・し尿処理や消防業務などを下北地域広域行政事務組合で行っているため高止まりの状態ではあるが、一部事務組合負担金の中の消防分署費等では抑制が図られている。令和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年度から新ゴミ処理施設の建設事業が始まるため、一部事務組合負担金はさらに増額となる見込みである。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231,911</a:t>
          </a:r>
          <a:r>
            <a:rPr kumimoji="1" lang="ja-JP" altLang="en-US" sz="1300">
              <a:latin typeface="ＭＳ Ｐゴシック" panose="020B0600070205080204" pitchFamily="50" charset="-128"/>
              <a:ea typeface="ＭＳ Ｐゴシック" panose="020B0600070205080204" pitchFamily="50" charset="-128"/>
            </a:rPr>
            <a:t>円で類似団体平均と比較したときに</a:t>
          </a:r>
          <a:r>
            <a:rPr kumimoji="1" lang="en-US" altLang="ja-JP" sz="1300">
              <a:latin typeface="ＭＳ Ｐゴシック" panose="020B0600070205080204" pitchFamily="50" charset="-128"/>
              <a:ea typeface="ＭＳ Ｐゴシック" panose="020B0600070205080204" pitchFamily="50" charset="-128"/>
            </a:rPr>
            <a:t>12,429</a:t>
          </a:r>
          <a:r>
            <a:rPr kumimoji="1" lang="ja-JP" altLang="en-US" sz="1300">
              <a:latin typeface="ＭＳ Ｐゴシック" panose="020B0600070205080204" pitchFamily="50" charset="-128"/>
              <a:ea typeface="ＭＳ Ｐゴシック" panose="020B0600070205080204" pitchFamily="50" charset="-128"/>
            </a:rPr>
            <a:t>円上回っており、前年度の比較すると</a:t>
          </a:r>
          <a:r>
            <a:rPr kumimoji="1" lang="en-US" altLang="ja-JP" sz="1300">
              <a:latin typeface="ＭＳ Ｐゴシック" panose="020B0600070205080204" pitchFamily="50" charset="-128"/>
              <a:ea typeface="ＭＳ Ｐゴシック" panose="020B0600070205080204" pitchFamily="50" charset="-128"/>
            </a:rPr>
            <a:t>20,343</a:t>
          </a:r>
          <a:r>
            <a:rPr kumimoji="1" lang="ja-JP" altLang="en-US" sz="1300">
              <a:latin typeface="ＭＳ Ｐゴシック" panose="020B0600070205080204" pitchFamily="50" charset="-128"/>
              <a:ea typeface="ＭＳ Ｐゴシック" panose="020B0600070205080204" pitchFamily="50" charset="-128"/>
            </a:rPr>
            <a:t>円の増額となっている。これは、令和元年度に実施した消火栓用格納箱及び付属品の整備と各施設の指定管理委託料が年々増加傾向にあるためである。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人件費については、年々増加傾向にあるが類似団体平均と比較しても下回る状態が続いている。これは、平成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年度から実施している職員の給与カット、手当では期末・勤勉手当のカットや管理職手当の凍結・圧縮、特別勤務手当の廃止を行ってきたのが要因である。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1,960
1,956
135.04
2,395,614
2,343,770
50,391
1,501,992
1,268,850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46450</xdr:rowOff>
    </xdr:from>
    <xdr:to>
      <xdr:col>24</xdr:col>
      <xdr:colOff>63500</xdr:colOff>
      <xdr:row>36</xdr:row>
      <xdr:rowOff>104991</xdr:rowOff>
    </xdr:to>
    <xdr:cxnSp macro="">
      <xdr:nvCxnSpPr>
        <xdr:cNvPr id="60" name="直線コネクタ 59"/>
        <xdr:cNvCxnSpPr/>
      </xdr:nvCxnSpPr>
      <xdr:spPr>
        <a:xfrm flipV="1">
          <a:off x="3797300" y="6218650"/>
          <a:ext cx="8382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104991</xdr:rowOff>
    </xdr:from>
    <xdr:to>
      <xdr:col>19</xdr:col>
      <xdr:colOff>177800</xdr:colOff>
      <xdr:row>36</xdr:row>
      <xdr:rowOff>138767</xdr:rowOff>
    </xdr:to>
    <xdr:cxnSp macro="">
      <xdr:nvCxnSpPr>
        <xdr:cNvPr id="63" name="直線コネクタ 62"/>
        <xdr:cNvCxnSpPr/>
      </xdr:nvCxnSpPr>
      <xdr:spPr>
        <a:xfrm flipV="1">
          <a:off x="2908300" y="627719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132271</xdr:rowOff>
    </xdr:from>
    <xdr:to>
      <xdr:col>15</xdr:col>
      <xdr:colOff>50800</xdr:colOff>
      <xdr:row>36</xdr:row>
      <xdr:rowOff>138767</xdr:rowOff>
    </xdr:to>
    <xdr:cxnSp macro="">
      <xdr:nvCxnSpPr>
        <xdr:cNvPr id="66" name="直線コネクタ 65"/>
        <xdr:cNvCxnSpPr/>
      </xdr:nvCxnSpPr>
      <xdr:spPr>
        <a:xfrm>
          <a:off x="2019300" y="630447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110858</xdr:rowOff>
    </xdr:from>
    <xdr:to>
      <xdr:col>10</xdr:col>
      <xdr:colOff>114300</xdr:colOff>
      <xdr:row>36</xdr:row>
      <xdr:rowOff>132271</xdr:rowOff>
    </xdr:to>
    <xdr:cxnSp macro="">
      <xdr:nvCxnSpPr>
        <xdr:cNvPr id="69" name="直線コネクタ 68"/>
        <xdr:cNvCxnSpPr/>
      </xdr:nvCxnSpPr>
      <xdr:spPr>
        <a:xfrm>
          <a:off x="1130300" y="6283058"/>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167100</xdr:rowOff>
    </xdr:from>
    <xdr:to>
      <xdr:col>24</xdr:col>
      <xdr:colOff>114300</xdr:colOff>
      <xdr:row>36</xdr:row>
      <xdr:rowOff>97250</xdr:rowOff>
    </xdr:to>
    <xdr:sp macro="" textlink="">
      <xdr:nvSpPr>
        <xdr:cNvPr id="79" name="楕円 78"/>
        <xdr:cNvSpPr/>
      </xdr:nvSpPr>
      <xdr:spPr>
        <a:xfrm>
          <a:off x="4584700" y="61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18527</xdr:rowOff>
    </xdr:from>
    <xdr:ext cx="534377" cy="259045"/>
    <xdr:sp macro="" textlink="">
      <xdr:nvSpPr>
        <xdr:cNvPr id="80" name="議会費該当値テキスト"/>
        <xdr:cNvSpPr txBox="1"/>
      </xdr:nvSpPr>
      <xdr:spPr>
        <a:xfrm>
          <a:off x="4686300" y="60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54191</xdr:rowOff>
    </xdr:from>
    <xdr:to>
      <xdr:col>20</xdr:col>
      <xdr:colOff>38100</xdr:colOff>
      <xdr:row>36</xdr:row>
      <xdr:rowOff>155791</xdr:rowOff>
    </xdr:to>
    <xdr:sp macro="" textlink="">
      <xdr:nvSpPr>
        <xdr:cNvPr id="81" name="楕円 80"/>
        <xdr:cNvSpPr/>
      </xdr:nvSpPr>
      <xdr:spPr>
        <a:xfrm>
          <a:off x="3746500" y="62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868</xdr:rowOff>
    </xdr:from>
    <xdr:ext cx="534377" cy="259045"/>
    <xdr:sp macro="" textlink="">
      <xdr:nvSpPr>
        <xdr:cNvPr id="82" name="テキスト ボックス 81"/>
        <xdr:cNvSpPr txBox="1"/>
      </xdr:nvSpPr>
      <xdr:spPr>
        <a:xfrm>
          <a:off x="3530111" y="60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87967</xdr:rowOff>
    </xdr:from>
    <xdr:to>
      <xdr:col>15</xdr:col>
      <xdr:colOff>101600</xdr:colOff>
      <xdr:row>37</xdr:row>
      <xdr:rowOff>18117</xdr:rowOff>
    </xdr:to>
    <xdr:sp macro="" textlink="">
      <xdr:nvSpPr>
        <xdr:cNvPr id="83" name="楕円 82"/>
        <xdr:cNvSpPr/>
      </xdr:nvSpPr>
      <xdr:spPr>
        <a:xfrm>
          <a:off x="28575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34644</xdr:rowOff>
    </xdr:from>
    <xdr:ext cx="534377" cy="259045"/>
    <xdr:sp macro="" textlink="">
      <xdr:nvSpPr>
        <xdr:cNvPr id="84" name="テキスト ボックス 83"/>
        <xdr:cNvSpPr txBox="1"/>
      </xdr:nvSpPr>
      <xdr:spPr>
        <a:xfrm>
          <a:off x="2641111" y="60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81471</xdr:rowOff>
    </xdr:from>
    <xdr:to>
      <xdr:col>10</xdr:col>
      <xdr:colOff>165100</xdr:colOff>
      <xdr:row>37</xdr:row>
      <xdr:rowOff>11621</xdr:rowOff>
    </xdr:to>
    <xdr:sp macro="" textlink="">
      <xdr:nvSpPr>
        <xdr:cNvPr id="85" name="楕円 84"/>
        <xdr:cNvSpPr/>
      </xdr:nvSpPr>
      <xdr:spPr>
        <a:xfrm>
          <a:off x="1968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28148</xdr:rowOff>
    </xdr:from>
    <xdr:ext cx="534377" cy="259045"/>
    <xdr:sp macro="" textlink="">
      <xdr:nvSpPr>
        <xdr:cNvPr id="86" name="テキスト ボックス 85"/>
        <xdr:cNvSpPr txBox="1"/>
      </xdr:nvSpPr>
      <xdr:spPr>
        <a:xfrm>
          <a:off x="1752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60058</xdr:rowOff>
    </xdr:from>
    <xdr:to>
      <xdr:col>6</xdr:col>
      <xdr:colOff>38100</xdr:colOff>
      <xdr:row>36</xdr:row>
      <xdr:rowOff>161658</xdr:rowOff>
    </xdr:to>
    <xdr:sp macro="" textlink="">
      <xdr:nvSpPr>
        <xdr:cNvPr id="87" name="楕円 86"/>
        <xdr:cNvSpPr/>
      </xdr:nvSpPr>
      <xdr:spPr>
        <a:xfrm>
          <a:off x="1079500" y="62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6735</xdr:rowOff>
    </xdr:from>
    <xdr:ext cx="534377" cy="259045"/>
    <xdr:sp macro="" textlink="">
      <xdr:nvSpPr>
        <xdr:cNvPr id="88" name="テキスト ボックス 87"/>
        <xdr:cNvSpPr txBox="1"/>
      </xdr:nvSpPr>
      <xdr:spPr>
        <a:xfrm>
          <a:off x="863111"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105677</xdr:rowOff>
    </xdr:from>
    <xdr:to>
      <xdr:col>24</xdr:col>
      <xdr:colOff>63500</xdr:colOff>
      <xdr:row>58</xdr:row>
      <xdr:rowOff>114631</xdr:rowOff>
    </xdr:to>
    <xdr:cxnSp macro="">
      <xdr:nvCxnSpPr>
        <xdr:cNvPr id="117" name="直線コネクタ 116"/>
        <xdr:cNvCxnSpPr/>
      </xdr:nvCxnSpPr>
      <xdr:spPr>
        <a:xfrm>
          <a:off x="3797300" y="10049777"/>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56746</xdr:rowOff>
    </xdr:from>
    <xdr:to>
      <xdr:col>19</xdr:col>
      <xdr:colOff>177800</xdr:colOff>
      <xdr:row>58</xdr:row>
      <xdr:rowOff>105677</xdr:rowOff>
    </xdr:to>
    <xdr:cxnSp macro="">
      <xdr:nvCxnSpPr>
        <xdr:cNvPr id="120" name="直線コネクタ 119"/>
        <xdr:cNvCxnSpPr/>
      </xdr:nvCxnSpPr>
      <xdr:spPr>
        <a:xfrm>
          <a:off x="2908300" y="10000846"/>
          <a:ext cx="889000" cy="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56746</xdr:rowOff>
    </xdr:from>
    <xdr:to>
      <xdr:col>15</xdr:col>
      <xdr:colOff>50800</xdr:colOff>
      <xdr:row>58</xdr:row>
      <xdr:rowOff>106709</xdr:rowOff>
    </xdr:to>
    <xdr:cxnSp macro="">
      <xdr:nvCxnSpPr>
        <xdr:cNvPr id="123" name="直線コネクタ 122"/>
        <xdr:cNvCxnSpPr/>
      </xdr:nvCxnSpPr>
      <xdr:spPr>
        <a:xfrm flipV="1">
          <a:off x="2019300" y="10000846"/>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72736</xdr:rowOff>
    </xdr:from>
    <xdr:to>
      <xdr:col>10</xdr:col>
      <xdr:colOff>114300</xdr:colOff>
      <xdr:row>58</xdr:row>
      <xdr:rowOff>106709</xdr:rowOff>
    </xdr:to>
    <xdr:cxnSp macro="">
      <xdr:nvCxnSpPr>
        <xdr:cNvPr id="126" name="直線コネクタ 125"/>
        <xdr:cNvCxnSpPr/>
      </xdr:nvCxnSpPr>
      <xdr:spPr>
        <a:xfrm>
          <a:off x="1130300" y="10016836"/>
          <a:ext cx="88900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63831</xdr:rowOff>
    </xdr:from>
    <xdr:to>
      <xdr:col>24</xdr:col>
      <xdr:colOff>114300</xdr:colOff>
      <xdr:row>58</xdr:row>
      <xdr:rowOff>165431</xdr:rowOff>
    </xdr:to>
    <xdr:sp macro="" textlink="">
      <xdr:nvSpPr>
        <xdr:cNvPr id="136" name="楕円 135"/>
        <xdr:cNvSpPr/>
      </xdr:nvSpPr>
      <xdr:spPr>
        <a:xfrm>
          <a:off x="4584700" y="100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54877</xdr:rowOff>
    </xdr:from>
    <xdr:to>
      <xdr:col>20</xdr:col>
      <xdr:colOff>38100</xdr:colOff>
      <xdr:row>58</xdr:row>
      <xdr:rowOff>156477</xdr:rowOff>
    </xdr:to>
    <xdr:sp macro="" textlink="">
      <xdr:nvSpPr>
        <xdr:cNvPr id="138" name="楕円 137"/>
        <xdr:cNvSpPr/>
      </xdr:nvSpPr>
      <xdr:spPr>
        <a:xfrm>
          <a:off x="3746500" y="99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1554</xdr:rowOff>
    </xdr:from>
    <xdr:ext cx="599010" cy="259045"/>
    <xdr:sp macro="" textlink="">
      <xdr:nvSpPr>
        <xdr:cNvPr id="139" name="テキスト ボックス 138"/>
        <xdr:cNvSpPr txBox="1"/>
      </xdr:nvSpPr>
      <xdr:spPr>
        <a:xfrm>
          <a:off x="3497795" y="977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5946</xdr:rowOff>
    </xdr:from>
    <xdr:to>
      <xdr:col>15</xdr:col>
      <xdr:colOff>101600</xdr:colOff>
      <xdr:row>58</xdr:row>
      <xdr:rowOff>107546</xdr:rowOff>
    </xdr:to>
    <xdr:sp macro="" textlink="">
      <xdr:nvSpPr>
        <xdr:cNvPr id="140" name="楕円 139"/>
        <xdr:cNvSpPr/>
      </xdr:nvSpPr>
      <xdr:spPr>
        <a:xfrm>
          <a:off x="2857500" y="99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124073</xdr:rowOff>
    </xdr:from>
    <xdr:ext cx="599010" cy="259045"/>
    <xdr:sp macro="" textlink="">
      <xdr:nvSpPr>
        <xdr:cNvPr id="141" name="テキスト ボックス 140"/>
        <xdr:cNvSpPr txBox="1"/>
      </xdr:nvSpPr>
      <xdr:spPr>
        <a:xfrm>
          <a:off x="2608795" y="972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55909</xdr:rowOff>
    </xdr:from>
    <xdr:to>
      <xdr:col>10</xdr:col>
      <xdr:colOff>165100</xdr:colOff>
      <xdr:row>58</xdr:row>
      <xdr:rowOff>157509</xdr:rowOff>
    </xdr:to>
    <xdr:sp macro="" textlink="">
      <xdr:nvSpPr>
        <xdr:cNvPr id="142" name="楕円 141"/>
        <xdr:cNvSpPr/>
      </xdr:nvSpPr>
      <xdr:spPr>
        <a:xfrm>
          <a:off x="1968500" y="100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2586</xdr:rowOff>
    </xdr:from>
    <xdr:ext cx="599010" cy="259045"/>
    <xdr:sp macro="" textlink="">
      <xdr:nvSpPr>
        <xdr:cNvPr id="143" name="テキスト ボックス 142"/>
        <xdr:cNvSpPr txBox="1"/>
      </xdr:nvSpPr>
      <xdr:spPr>
        <a:xfrm>
          <a:off x="1719795" y="977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21936</xdr:rowOff>
    </xdr:from>
    <xdr:to>
      <xdr:col>6</xdr:col>
      <xdr:colOff>38100</xdr:colOff>
      <xdr:row>58</xdr:row>
      <xdr:rowOff>123536</xdr:rowOff>
    </xdr:to>
    <xdr:sp macro="" textlink="">
      <xdr:nvSpPr>
        <xdr:cNvPr id="144" name="楕円 143"/>
        <xdr:cNvSpPr/>
      </xdr:nvSpPr>
      <xdr:spPr>
        <a:xfrm>
          <a:off x="1079500" y="99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140063</xdr:rowOff>
    </xdr:from>
    <xdr:ext cx="599010" cy="259045"/>
    <xdr:sp macro="" textlink="">
      <xdr:nvSpPr>
        <xdr:cNvPr id="145" name="テキスト ボックス 144"/>
        <xdr:cNvSpPr txBox="1"/>
      </xdr:nvSpPr>
      <xdr:spPr>
        <a:xfrm>
          <a:off x="830795" y="974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105035</xdr:rowOff>
    </xdr:from>
    <xdr:to>
      <xdr:col>24</xdr:col>
      <xdr:colOff>63500</xdr:colOff>
      <xdr:row>77</xdr:row>
      <xdr:rowOff>132828</xdr:rowOff>
    </xdr:to>
    <xdr:cxnSp macro="">
      <xdr:nvCxnSpPr>
        <xdr:cNvPr id="176" name="直線コネクタ 175"/>
        <xdr:cNvCxnSpPr/>
      </xdr:nvCxnSpPr>
      <xdr:spPr>
        <a:xfrm flipV="1">
          <a:off x="3797300" y="13306685"/>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128792</xdr:rowOff>
    </xdr:from>
    <xdr:to>
      <xdr:col>19</xdr:col>
      <xdr:colOff>177800</xdr:colOff>
      <xdr:row>77</xdr:row>
      <xdr:rowOff>132828</xdr:rowOff>
    </xdr:to>
    <xdr:cxnSp macro="">
      <xdr:nvCxnSpPr>
        <xdr:cNvPr id="179" name="直線コネクタ 178"/>
        <xdr:cNvCxnSpPr/>
      </xdr:nvCxnSpPr>
      <xdr:spPr>
        <a:xfrm>
          <a:off x="2908300" y="13330442"/>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75783</xdr:rowOff>
    </xdr:from>
    <xdr:to>
      <xdr:col>15</xdr:col>
      <xdr:colOff>50800</xdr:colOff>
      <xdr:row>77</xdr:row>
      <xdr:rowOff>128792</xdr:rowOff>
    </xdr:to>
    <xdr:cxnSp macro="">
      <xdr:nvCxnSpPr>
        <xdr:cNvPr id="182" name="直線コネクタ 181"/>
        <xdr:cNvCxnSpPr/>
      </xdr:nvCxnSpPr>
      <xdr:spPr>
        <a:xfrm>
          <a:off x="2019300" y="13277433"/>
          <a:ext cx="889000" cy="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75783</xdr:rowOff>
    </xdr:from>
    <xdr:to>
      <xdr:col>10</xdr:col>
      <xdr:colOff>114300</xdr:colOff>
      <xdr:row>77</xdr:row>
      <xdr:rowOff>151549</xdr:rowOff>
    </xdr:to>
    <xdr:cxnSp macro="">
      <xdr:nvCxnSpPr>
        <xdr:cNvPr id="185" name="直線コネクタ 184"/>
        <xdr:cNvCxnSpPr/>
      </xdr:nvCxnSpPr>
      <xdr:spPr>
        <a:xfrm flipV="1">
          <a:off x="1130300" y="13277433"/>
          <a:ext cx="889000" cy="7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54235</xdr:rowOff>
    </xdr:from>
    <xdr:to>
      <xdr:col>24</xdr:col>
      <xdr:colOff>114300</xdr:colOff>
      <xdr:row>77</xdr:row>
      <xdr:rowOff>155835</xdr:rowOff>
    </xdr:to>
    <xdr:sp macro="" textlink="">
      <xdr:nvSpPr>
        <xdr:cNvPr id="195" name="楕円 194"/>
        <xdr:cNvSpPr/>
      </xdr:nvSpPr>
      <xdr:spPr>
        <a:xfrm>
          <a:off x="4584700" y="13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32662</xdr:rowOff>
    </xdr:from>
    <xdr:ext cx="599010" cy="259045"/>
    <xdr:sp macro="" textlink="">
      <xdr:nvSpPr>
        <xdr:cNvPr id="196" name="民生費該当値テキスト"/>
        <xdr:cNvSpPr txBox="1"/>
      </xdr:nvSpPr>
      <xdr:spPr>
        <a:xfrm>
          <a:off x="4686300" y="1323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82028</xdr:rowOff>
    </xdr:from>
    <xdr:to>
      <xdr:col>20</xdr:col>
      <xdr:colOff>38100</xdr:colOff>
      <xdr:row>78</xdr:row>
      <xdr:rowOff>12178</xdr:rowOff>
    </xdr:to>
    <xdr:sp macro="" textlink="">
      <xdr:nvSpPr>
        <xdr:cNvPr id="197" name="楕円 196"/>
        <xdr:cNvSpPr/>
      </xdr:nvSpPr>
      <xdr:spPr>
        <a:xfrm>
          <a:off x="3746500" y="132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3305</xdr:rowOff>
    </xdr:from>
    <xdr:ext cx="599010" cy="259045"/>
    <xdr:sp macro="" textlink="">
      <xdr:nvSpPr>
        <xdr:cNvPr id="198" name="テキスト ボックス 197"/>
        <xdr:cNvSpPr txBox="1"/>
      </xdr:nvSpPr>
      <xdr:spPr>
        <a:xfrm>
          <a:off x="3497795" y="1337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77992</xdr:rowOff>
    </xdr:from>
    <xdr:to>
      <xdr:col>15</xdr:col>
      <xdr:colOff>101600</xdr:colOff>
      <xdr:row>78</xdr:row>
      <xdr:rowOff>8142</xdr:rowOff>
    </xdr:to>
    <xdr:sp macro="" textlink="">
      <xdr:nvSpPr>
        <xdr:cNvPr id="199" name="楕円 198"/>
        <xdr:cNvSpPr/>
      </xdr:nvSpPr>
      <xdr:spPr>
        <a:xfrm>
          <a:off x="2857500" y="13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170719</xdr:rowOff>
    </xdr:from>
    <xdr:ext cx="599010" cy="259045"/>
    <xdr:sp macro="" textlink="">
      <xdr:nvSpPr>
        <xdr:cNvPr id="200" name="テキスト ボックス 199"/>
        <xdr:cNvSpPr txBox="1"/>
      </xdr:nvSpPr>
      <xdr:spPr>
        <a:xfrm>
          <a:off x="2608795" y="133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24983</xdr:rowOff>
    </xdr:from>
    <xdr:to>
      <xdr:col>10</xdr:col>
      <xdr:colOff>165100</xdr:colOff>
      <xdr:row>77</xdr:row>
      <xdr:rowOff>126583</xdr:rowOff>
    </xdr:to>
    <xdr:sp macro="" textlink="">
      <xdr:nvSpPr>
        <xdr:cNvPr id="201" name="楕円 200"/>
        <xdr:cNvSpPr/>
      </xdr:nvSpPr>
      <xdr:spPr>
        <a:xfrm>
          <a:off x="1968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143110</xdr:rowOff>
    </xdr:from>
    <xdr:ext cx="599010" cy="259045"/>
    <xdr:sp macro="" textlink="">
      <xdr:nvSpPr>
        <xdr:cNvPr id="202" name="テキスト ボックス 201"/>
        <xdr:cNvSpPr txBox="1"/>
      </xdr:nvSpPr>
      <xdr:spPr>
        <a:xfrm>
          <a:off x="1719795" y="1300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100749</xdr:rowOff>
    </xdr:from>
    <xdr:to>
      <xdr:col>6</xdr:col>
      <xdr:colOff>38100</xdr:colOff>
      <xdr:row>78</xdr:row>
      <xdr:rowOff>30899</xdr:rowOff>
    </xdr:to>
    <xdr:sp macro="" textlink="">
      <xdr:nvSpPr>
        <xdr:cNvPr id="203" name="楕円 202"/>
        <xdr:cNvSpPr/>
      </xdr:nvSpPr>
      <xdr:spPr>
        <a:xfrm>
          <a:off x="1079500" y="133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22026</xdr:rowOff>
    </xdr:from>
    <xdr:ext cx="599010" cy="259045"/>
    <xdr:sp macro="" textlink="">
      <xdr:nvSpPr>
        <xdr:cNvPr id="204" name="テキスト ボックス 203"/>
        <xdr:cNvSpPr txBox="1"/>
      </xdr:nvSpPr>
      <xdr:spPr>
        <a:xfrm>
          <a:off x="830795" y="133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134874</xdr:rowOff>
    </xdr:from>
    <xdr:to>
      <xdr:col>24</xdr:col>
      <xdr:colOff>63500</xdr:colOff>
      <xdr:row>96</xdr:row>
      <xdr:rowOff>147162</xdr:rowOff>
    </xdr:to>
    <xdr:cxnSp macro="">
      <xdr:nvCxnSpPr>
        <xdr:cNvPr id="235" name="直線コネクタ 234"/>
        <xdr:cNvCxnSpPr/>
      </xdr:nvCxnSpPr>
      <xdr:spPr>
        <a:xfrm flipV="1">
          <a:off x="3797300" y="16594074"/>
          <a:ext cx="8382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147162</xdr:rowOff>
    </xdr:from>
    <xdr:to>
      <xdr:col>19</xdr:col>
      <xdr:colOff>177800</xdr:colOff>
      <xdr:row>97</xdr:row>
      <xdr:rowOff>1597</xdr:rowOff>
    </xdr:to>
    <xdr:cxnSp macro="">
      <xdr:nvCxnSpPr>
        <xdr:cNvPr id="238" name="直線コネクタ 237"/>
        <xdr:cNvCxnSpPr/>
      </xdr:nvCxnSpPr>
      <xdr:spPr>
        <a:xfrm flipV="1">
          <a:off x="2908300" y="16606362"/>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xdr:rowOff>
    </xdr:from>
    <xdr:to>
      <xdr:col>15</xdr:col>
      <xdr:colOff>50800</xdr:colOff>
      <xdr:row>97</xdr:row>
      <xdr:rowOff>34417</xdr:rowOff>
    </xdr:to>
    <xdr:cxnSp macro="">
      <xdr:nvCxnSpPr>
        <xdr:cNvPr id="241" name="直線コネクタ 240"/>
        <xdr:cNvCxnSpPr/>
      </xdr:nvCxnSpPr>
      <xdr:spPr>
        <a:xfrm flipV="1">
          <a:off x="2019300" y="1663224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123397</xdr:rowOff>
    </xdr:from>
    <xdr:to>
      <xdr:col>10</xdr:col>
      <xdr:colOff>114300</xdr:colOff>
      <xdr:row>97</xdr:row>
      <xdr:rowOff>34417</xdr:rowOff>
    </xdr:to>
    <xdr:cxnSp macro="">
      <xdr:nvCxnSpPr>
        <xdr:cNvPr id="244" name="直線コネクタ 243"/>
        <xdr:cNvCxnSpPr/>
      </xdr:nvCxnSpPr>
      <xdr:spPr>
        <a:xfrm>
          <a:off x="1130300" y="16582597"/>
          <a:ext cx="8890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84074</xdr:rowOff>
    </xdr:from>
    <xdr:to>
      <xdr:col>24</xdr:col>
      <xdr:colOff>114300</xdr:colOff>
      <xdr:row>97</xdr:row>
      <xdr:rowOff>14224</xdr:rowOff>
    </xdr:to>
    <xdr:sp macro="" textlink="">
      <xdr:nvSpPr>
        <xdr:cNvPr id="254" name="楕円 253"/>
        <xdr:cNvSpPr/>
      </xdr:nvSpPr>
      <xdr:spPr>
        <a:xfrm>
          <a:off x="4584700" y="165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106951</xdr:rowOff>
    </xdr:from>
    <xdr:ext cx="599010" cy="259045"/>
    <xdr:sp macro="" textlink="">
      <xdr:nvSpPr>
        <xdr:cNvPr id="255" name="衛生費該当値テキスト"/>
        <xdr:cNvSpPr txBox="1"/>
      </xdr:nvSpPr>
      <xdr:spPr>
        <a:xfrm>
          <a:off x="4686300" y="1639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96362</xdr:rowOff>
    </xdr:from>
    <xdr:to>
      <xdr:col>20</xdr:col>
      <xdr:colOff>38100</xdr:colOff>
      <xdr:row>97</xdr:row>
      <xdr:rowOff>26512</xdr:rowOff>
    </xdr:to>
    <xdr:sp macro="" textlink="">
      <xdr:nvSpPr>
        <xdr:cNvPr id="256" name="楕円 255"/>
        <xdr:cNvSpPr/>
      </xdr:nvSpPr>
      <xdr:spPr>
        <a:xfrm>
          <a:off x="3746500" y="165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43039</xdr:rowOff>
    </xdr:from>
    <xdr:ext cx="599010" cy="259045"/>
    <xdr:sp macro="" textlink="">
      <xdr:nvSpPr>
        <xdr:cNvPr id="257" name="テキスト ボックス 256"/>
        <xdr:cNvSpPr txBox="1"/>
      </xdr:nvSpPr>
      <xdr:spPr>
        <a:xfrm>
          <a:off x="3497795" y="163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122247</xdr:rowOff>
    </xdr:from>
    <xdr:to>
      <xdr:col>15</xdr:col>
      <xdr:colOff>101600</xdr:colOff>
      <xdr:row>97</xdr:row>
      <xdr:rowOff>52397</xdr:rowOff>
    </xdr:to>
    <xdr:sp macro="" textlink="">
      <xdr:nvSpPr>
        <xdr:cNvPr id="258" name="楕円 257"/>
        <xdr:cNvSpPr/>
      </xdr:nvSpPr>
      <xdr:spPr>
        <a:xfrm>
          <a:off x="2857500" y="1658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68924</xdr:rowOff>
    </xdr:from>
    <xdr:ext cx="599010" cy="259045"/>
    <xdr:sp macro="" textlink="">
      <xdr:nvSpPr>
        <xdr:cNvPr id="259" name="テキスト ボックス 258"/>
        <xdr:cNvSpPr txBox="1"/>
      </xdr:nvSpPr>
      <xdr:spPr>
        <a:xfrm>
          <a:off x="2608795" y="163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155067</xdr:rowOff>
    </xdr:from>
    <xdr:to>
      <xdr:col>10</xdr:col>
      <xdr:colOff>165100</xdr:colOff>
      <xdr:row>97</xdr:row>
      <xdr:rowOff>85217</xdr:rowOff>
    </xdr:to>
    <xdr:sp macro="" textlink="">
      <xdr:nvSpPr>
        <xdr:cNvPr id="260" name="楕円 259"/>
        <xdr:cNvSpPr/>
      </xdr:nvSpPr>
      <xdr:spPr>
        <a:xfrm>
          <a:off x="1968500" y="16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101744</xdr:rowOff>
    </xdr:from>
    <xdr:ext cx="599010" cy="259045"/>
    <xdr:sp macro="" textlink="">
      <xdr:nvSpPr>
        <xdr:cNvPr id="261" name="テキスト ボックス 260"/>
        <xdr:cNvSpPr txBox="1"/>
      </xdr:nvSpPr>
      <xdr:spPr>
        <a:xfrm>
          <a:off x="1719795" y="163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72597</xdr:rowOff>
    </xdr:from>
    <xdr:to>
      <xdr:col>6</xdr:col>
      <xdr:colOff>38100</xdr:colOff>
      <xdr:row>97</xdr:row>
      <xdr:rowOff>2747</xdr:rowOff>
    </xdr:to>
    <xdr:sp macro="" textlink="">
      <xdr:nvSpPr>
        <xdr:cNvPr id="262" name="楕円 261"/>
        <xdr:cNvSpPr/>
      </xdr:nvSpPr>
      <xdr:spPr>
        <a:xfrm>
          <a:off x="1079500" y="165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19274</xdr:rowOff>
    </xdr:from>
    <xdr:ext cx="599010" cy="259045"/>
    <xdr:sp macro="" textlink="">
      <xdr:nvSpPr>
        <xdr:cNvPr id="263" name="テキスト ボックス 262"/>
        <xdr:cNvSpPr txBox="1"/>
      </xdr:nvSpPr>
      <xdr:spPr>
        <a:xfrm>
          <a:off x="830795" y="1630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92" name="直線コネクタ 291"/>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5" name="直線コネクタ 294"/>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8" name="直線コネクタ 297"/>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43942</xdr:rowOff>
    </xdr:to>
    <xdr:cxnSp macro="">
      <xdr:nvCxnSpPr>
        <xdr:cNvPr id="301" name="直線コネクタ 300"/>
        <xdr:cNvCxnSpPr/>
      </xdr:nvCxnSpPr>
      <xdr:spPr>
        <a:xfrm>
          <a:off x="6972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1" name="楕円 310"/>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2"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3" name="楕円 312"/>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4" name="テキスト ボックス 313"/>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5" name="楕円 314"/>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6" name="テキスト ボックス 315"/>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7" name="楕円 316"/>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8" name="テキスト ボックス 317"/>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19" name="楕円 318"/>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20" name="テキスト ボックス 319"/>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107130</xdr:rowOff>
    </xdr:from>
    <xdr:to>
      <xdr:col>55</xdr:col>
      <xdr:colOff>0</xdr:colOff>
      <xdr:row>58</xdr:row>
      <xdr:rowOff>123427</xdr:rowOff>
    </xdr:to>
    <xdr:cxnSp macro="">
      <xdr:nvCxnSpPr>
        <xdr:cNvPr id="349" name="直線コネクタ 348"/>
        <xdr:cNvCxnSpPr/>
      </xdr:nvCxnSpPr>
      <xdr:spPr>
        <a:xfrm flipV="1">
          <a:off x="9639300" y="10051230"/>
          <a:ext cx="8382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79468</xdr:rowOff>
    </xdr:from>
    <xdr:to>
      <xdr:col>50</xdr:col>
      <xdr:colOff>114300</xdr:colOff>
      <xdr:row>58</xdr:row>
      <xdr:rowOff>123427</xdr:rowOff>
    </xdr:to>
    <xdr:cxnSp macro="">
      <xdr:nvCxnSpPr>
        <xdr:cNvPr id="352" name="直線コネクタ 351"/>
        <xdr:cNvCxnSpPr/>
      </xdr:nvCxnSpPr>
      <xdr:spPr>
        <a:xfrm>
          <a:off x="8750300" y="10023568"/>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79468</xdr:rowOff>
    </xdr:from>
    <xdr:to>
      <xdr:col>45</xdr:col>
      <xdr:colOff>177800</xdr:colOff>
      <xdr:row>58</xdr:row>
      <xdr:rowOff>101605</xdr:rowOff>
    </xdr:to>
    <xdr:cxnSp macro="">
      <xdr:nvCxnSpPr>
        <xdr:cNvPr id="355" name="直線コネクタ 354"/>
        <xdr:cNvCxnSpPr/>
      </xdr:nvCxnSpPr>
      <xdr:spPr>
        <a:xfrm flipV="1">
          <a:off x="7861300" y="10023568"/>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143599</xdr:rowOff>
    </xdr:from>
    <xdr:to>
      <xdr:col>41</xdr:col>
      <xdr:colOff>50800</xdr:colOff>
      <xdr:row>58</xdr:row>
      <xdr:rowOff>101605</xdr:rowOff>
    </xdr:to>
    <xdr:cxnSp macro="">
      <xdr:nvCxnSpPr>
        <xdr:cNvPr id="358" name="直線コネクタ 357"/>
        <xdr:cNvCxnSpPr/>
      </xdr:nvCxnSpPr>
      <xdr:spPr>
        <a:xfrm>
          <a:off x="6972300" y="9916249"/>
          <a:ext cx="889000" cy="1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56330</xdr:rowOff>
    </xdr:from>
    <xdr:to>
      <xdr:col>55</xdr:col>
      <xdr:colOff>50800</xdr:colOff>
      <xdr:row>58</xdr:row>
      <xdr:rowOff>157930</xdr:rowOff>
    </xdr:to>
    <xdr:sp macro="" textlink="">
      <xdr:nvSpPr>
        <xdr:cNvPr id="368" name="楕円 367"/>
        <xdr:cNvSpPr/>
      </xdr:nvSpPr>
      <xdr:spPr>
        <a:xfrm>
          <a:off x="10426700" y="100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142707</xdr:rowOff>
    </xdr:from>
    <xdr:ext cx="534377" cy="259045"/>
    <xdr:sp macro="" textlink="">
      <xdr:nvSpPr>
        <xdr:cNvPr id="369" name="農林水産業費該当値テキスト"/>
        <xdr:cNvSpPr txBox="1"/>
      </xdr:nvSpPr>
      <xdr:spPr>
        <a:xfrm>
          <a:off x="10528300" y="99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72627</xdr:rowOff>
    </xdr:from>
    <xdr:to>
      <xdr:col>50</xdr:col>
      <xdr:colOff>165100</xdr:colOff>
      <xdr:row>59</xdr:row>
      <xdr:rowOff>2777</xdr:rowOff>
    </xdr:to>
    <xdr:sp macro="" textlink="">
      <xdr:nvSpPr>
        <xdr:cNvPr id="370" name="楕円 369"/>
        <xdr:cNvSpPr/>
      </xdr:nvSpPr>
      <xdr:spPr>
        <a:xfrm>
          <a:off x="9588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165354</xdr:rowOff>
    </xdr:from>
    <xdr:ext cx="534377" cy="259045"/>
    <xdr:sp macro="" textlink="">
      <xdr:nvSpPr>
        <xdr:cNvPr id="371" name="テキスト ボックス 370"/>
        <xdr:cNvSpPr txBox="1"/>
      </xdr:nvSpPr>
      <xdr:spPr>
        <a:xfrm>
          <a:off x="9372111" y="101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28668</xdr:rowOff>
    </xdr:from>
    <xdr:to>
      <xdr:col>46</xdr:col>
      <xdr:colOff>38100</xdr:colOff>
      <xdr:row>58</xdr:row>
      <xdr:rowOff>130268</xdr:rowOff>
    </xdr:to>
    <xdr:sp macro="" textlink="">
      <xdr:nvSpPr>
        <xdr:cNvPr id="372" name="楕円 371"/>
        <xdr:cNvSpPr/>
      </xdr:nvSpPr>
      <xdr:spPr>
        <a:xfrm>
          <a:off x="8699500" y="99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121395</xdr:rowOff>
    </xdr:from>
    <xdr:ext cx="599010" cy="259045"/>
    <xdr:sp macro="" textlink="">
      <xdr:nvSpPr>
        <xdr:cNvPr id="373" name="テキスト ボックス 372"/>
        <xdr:cNvSpPr txBox="1"/>
      </xdr:nvSpPr>
      <xdr:spPr>
        <a:xfrm>
          <a:off x="8450795" y="100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50805</xdr:rowOff>
    </xdr:from>
    <xdr:to>
      <xdr:col>41</xdr:col>
      <xdr:colOff>101600</xdr:colOff>
      <xdr:row>58</xdr:row>
      <xdr:rowOff>152405</xdr:rowOff>
    </xdr:to>
    <xdr:sp macro="" textlink="">
      <xdr:nvSpPr>
        <xdr:cNvPr id="374" name="楕円 373"/>
        <xdr:cNvSpPr/>
      </xdr:nvSpPr>
      <xdr:spPr>
        <a:xfrm>
          <a:off x="7810500" y="99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143532</xdr:rowOff>
    </xdr:from>
    <xdr:ext cx="534377" cy="259045"/>
    <xdr:sp macro="" textlink="">
      <xdr:nvSpPr>
        <xdr:cNvPr id="375" name="テキスト ボックス 374"/>
        <xdr:cNvSpPr txBox="1"/>
      </xdr:nvSpPr>
      <xdr:spPr>
        <a:xfrm>
          <a:off x="7594111" y="100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92799</xdr:rowOff>
    </xdr:from>
    <xdr:to>
      <xdr:col>36</xdr:col>
      <xdr:colOff>165100</xdr:colOff>
      <xdr:row>58</xdr:row>
      <xdr:rowOff>22949</xdr:rowOff>
    </xdr:to>
    <xdr:sp macro="" textlink="">
      <xdr:nvSpPr>
        <xdr:cNvPr id="376" name="楕円 375"/>
        <xdr:cNvSpPr/>
      </xdr:nvSpPr>
      <xdr:spPr>
        <a:xfrm>
          <a:off x="6921500" y="98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39476</xdr:rowOff>
    </xdr:from>
    <xdr:ext cx="599010" cy="259045"/>
    <xdr:sp macro="" textlink="">
      <xdr:nvSpPr>
        <xdr:cNvPr id="377" name="テキスト ボックス 376"/>
        <xdr:cNvSpPr txBox="1"/>
      </xdr:nvSpPr>
      <xdr:spPr>
        <a:xfrm>
          <a:off x="6672795" y="96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133555</xdr:rowOff>
    </xdr:from>
    <xdr:to>
      <xdr:col>55</xdr:col>
      <xdr:colOff>0</xdr:colOff>
      <xdr:row>78</xdr:row>
      <xdr:rowOff>135413</xdr:rowOff>
    </xdr:to>
    <xdr:cxnSp macro="">
      <xdr:nvCxnSpPr>
        <xdr:cNvPr id="406" name="直線コネクタ 405"/>
        <xdr:cNvCxnSpPr/>
      </xdr:nvCxnSpPr>
      <xdr:spPr>
        <a:xfrm flipV="1">
          <a:off x="9639300" y="13506655"/>
          <a:ext cx="8382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135186</xdr:rowOff>
    </xdr:from>
    <xdr:to>
      <xdr:col>50</xdr:col>
      <xdr:colOff>114300</xdr:colOff>
      <xdr:row>78</xdr:row>
      <xdr:rowOff>135413</xdr:rowOff>
    </xdr:to>
    <xdr:cxnSp macro="">
      <xdr:nvCxnSpPr>
        <xdr:cNvPr id="409" name="直線コネクタ 408"/>
        <xdr:cNvCxnSpPr/>
      </xdr:nvCxnSpPr>
      <xdr:spPr>
        <a:xfrm>
          <a:off x="8750300" y="1350828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135186</xdr:rowOff>
    </xdr:from>
    <xdr:to>
      <xdr:col>45</xdr:col>
      <xdr:colOff>177800</xdr:colOff>
      <xdr:row>78</xdr:row>
      <xdr:rowOff>136697</xdr:rowOff>
    </xdr:to>
    <xdr:cxnSp macro="">
      <xdr:nvCxnSpPr>
        <xdr:cNvPr id="412" name="直線コネクタ 411"/>
        <xdr:cNvCxnSpPr/>
      </xdr:nvCxnSpPr>
      <xdr:spPr>
        <a:xfrm flipV="1">
          <a:off x="7861300" y="13508286"/>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125549</xdr:rowOff>
    </xdr:from>
    <xdr:to>
      <xdr:col>41</xdr:col>
      <xdr:colOff>50800</xdr:colOff>
      <xdr:row>78</xdr:row>
      <xdr:rowOff>136697</xdr:rowOff>
    </xdr:to>
    <xdr:cxnSp macro="">
      <xdr:nvCxnSpPr>
        <xdr:cNvPr id="415" name="直線コネクタ 414"/>
        <xdr:cNvCxnSpPr/>
      </xdr:nvCxnSpPr>
      <xdr:spPr>
        <a:xfrm>
          <a:off x="6972300" y="13498649"/>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82755</xdr:rowOff>
    </xdr:from>
    <xdr:to>
      <xdr:col>55</xdr:col>
      <xdr:colOff>50800</xdr:colOff>
      <xdr:row>79</xdr:row>
      <xdr:rowOff>12905</xdr:rowOff>
    </xdr:to>
    <xdr:sp macro="" textlink="">
      <xdr:nvSpPr>
        <xdr:cNvPr id="425" name="楕円 424"/>
        <xdr:cNvSpPr/>
      </xdr:nvSpPr>
      <xdr:spPr>
        <a:xfrm>
          <a:off x="10426700" y="134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169132</xdr:rowOff>
    </xdr:from>
    <xdr:ext cx="534377" cy="259045"/>
    <xdr:sp macro="" textlink="">
      <xdr:nvSpPr>
        <xdr:cNvPr id="426" name="商工費該当値テキスト"/>
        <xdr:cNvSpPr txBox="1"/>
      </xdr:nvSpPr>
      <xdr:spPr>
        <a:xfrm>
          <a:off x="10528300" y="133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84613</xdr:rowOff>
    </xdr:from>
    <xdr:to>
      <xdr:col>50</xdr:col>
      <xdr:colOff>165100</xdr:colOff>
      <xdr:row>79</xdr:row>
      <xdr:rowOff>14763</xdr:rowOff>
    </xdr:to>
    <xdr:sp macro="" textlink="">
      <xdr:nvSpPr>
        <xdr:cNvPr id="427" name="楕円 426"/>
        <xdr:cNvSpPr/>
      </xdr:nvSpPr>
      <xdr:spPr>
        <a:xfrm>
          <a:off x="9588500" y="134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5890</xdr:rowOff>
    </xdr:from>
    <xdr:ext cx="534377" cy="259045"/>
    <xdr:sp macro="" textlink="">
      <xdr:nvSpPr>
        <xdr:cNvPr id="428" name="テキスト ボックス 427"/>
        <xdr:cNvSpPr txBox="1"/>
      </xdr:nvSpPr>
      <xdr:spPr>
        <a:xfrm>
          <a:off x="9372111" y="135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84386</xdr:rowOff>
    </xdr:from>
    <xdr:to>
      <xdr:col>46</xdr:col>
      <xdr:colOff>38100</xdr:colOff>
      <xdr:row>79</xdr:row>
      <xdr:rowOff>14536</xdr:rowOff>
    </xdr:to>
    <xdr:sp macro="" textlink="">
      <xdr:nvSpPr>
        <xdr:cNvPr id="429" name="楕円 428"/>
        <xdr:cNvSpPr/>
      </xdr:nvSpPr>
      <xdr:spPr>
        <a:xfrm>
          <a:off x="8699500" y="134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5663</xdr:rowOff>
    </xdr:from>
    <xdr:ext cx="534377" cy="259045"/>
    <xdr:sp macro="" textlink="">
      <xdr:nvSpPr>
        <xdr:cNvPr id="430" name="テキスト ボックス 429"/>
        <xdr:cNvSpPr txBox="1"/>
      </xdr:nvSpPr>
      <xdr:spPr>
        <a:xfrm>
          <a:off x="8483111" y="135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85897</xdr:rowOff>
    </xdr:from>
    <xdr:to>
      <xdr:col>41</xdr:col>
      <xdr:colOff>101600</xdr:colOff>
      <xdr:row>79</xdr:row>
      <xdr:rowOff>16047</xdr:rowOff>
    </xdr:to>
    <xdr:sp macro="" textlink="">
      <xdr:nvSpPr>
        <xdr:cNvPr id="431" name="楕円 430"/>
        <xdr:cNvSpPr/>
      </xdr:nvSpPr>
      <xdr:spPr>
        <a:xfrm>
          <a:off x="7810500" y="134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7174</xdr:rowOff>
    </xdr:from>
    <xdr:ext cx="534377" cy="259045"/>
    <xdr:sp macro="" textlink="">
      <xdr:nvSpPr>
        <xdr:cNvPr id="432" name="テキスト ボックス 431"/>
        <xdr:cNvSpPr txBox="1"/>
      </xdr:nvSpPr>
      <xdr:spPr>
        <a:xfrm>
          <a:off x="7594111" y="13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74749</xdr:rowOff>
    </xdr:from>
    <xdr:to>
      <xdr:col>36</xdr:col>
      <xdr:colOff>165100</xdr:colOff>
      <xdr:row>79</xdr:row>
      <xdr:rowOff>4899</xdr:rowOff>
    </xdr:to>
    <xdr:sp macro="" textlink="">
      <xdr:nvSpPr>
        <xdr:cNvPr id="433" name="楕円 432"/>
        <xdr:cNvSpPr/>
      </xdr:nvSpPr>
      <xdr:spPr>
        <a:xfrm>
          <a:off x="6921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167476</xdr:rowOff>
    </xdr:from>
    <xdr:ext cx="534377" cy="259045"/>
    <xdr:sp macro="" textlink="">
      <xdr:nvSpPr>
        <xdr:cNvPr id="434" name="テキスト ボックス 433"/>
        <xdr:cNvSpPr txBox="1"/>
      </xdr:nvSpPr>
      <xdr:spPr>
        <a:xfrm>
          <a:off x="6705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126989</xdr:rowOff>
    </xdr:from>
    <xdr:to>
      <xdr:col>55</xdr:col>
      <xdr:colOff>0</xdr:colOff>
      <xdr:row>98</xdr:row>
      <xdr:rowOff>134885</xdr:rowOff>
    </xdr:to>
    <xdr:cxnSp macro="">
      <xdr:nvCxnSpPr>
        <xdr:cNvPr id="465" name="直線コネクタ 464"/>
        <xdr:cNvCxnSpPr/>
      </xdr:nvCxnSpPr>
      <xdr:spPr>
        <a:xfrm flipV="1">
          <a:off x="9639300" y="16929089"/>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123219</xdr:rowOff>
    </xdr:from>
    <xdr:to>
      <xdr:col>50</xdr:col>
      <xdr:colOff>114300</xdr:colOff>
      <xdr:row>98</xdr:row>
      <xdr:rowOff>134885</xdr:rowOff>
    </xdr:to>
    <xdr:cxnSp macro="">
      <xdr:nvCxnSpPr>
        <xdr:cNvPr id="468" name="直線コネクタ 467"/>
        <xdr:cNvCxnSpPr/>
      </xdr:nvCxnSpPr>
      <xdr:spPr>
        <a:xfrm>
          <a:off x="8750300" y="16925319"/>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123219</xdr:rowOff>
    </xdr:from>
    <xdr:to>
      <xdr:col>45</xdr:col>
      <xdr:colOff>177800</xdr:colOff>
      <xdr:row>98</xdr:row>
      <xdr:rowOff>132342</xdr:rowOff>
    </xdr:to>
    <xdr:cxnSp macro="">
      <xdr:nvCxnSpPr>
        <xdr:cNvPr id="471" name="直線コネクタ 470"/>
        <xdr:cNvCxnSpPr/>
      </xdr:nvCxnSpPr>
      <xdr:spPr>
        <a:xfrm flipV="1">
          <a:off x="7861300" y="16925319"/>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132342</xdr:rowOff>
    </xdr:from>
    <xdr:to>
      <xdr:col>41</xdr:col>
      <xdr:colOff>50800</xdr:colOff>
      <xdr:row>98</xdr:row>
      <xdr:rowOff>141123</xdr:rowOff>
    </xdr:to>
    <xdr:cxnSp macro="">
      <xdr:nvCxnSpPr>
        <xdr:cNvPr id="474" name="直線コネクタ 473"/>
        <xdr:cNvCxnSpPr/>
      </xdr:nvCxnSpPr>
      <xdr:spPr>
        <a:xfrm flipV="1">
          <a:off x="6972300" y="16934442"/>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76189</xdr:rowOff>
    </xdr:from>
    <xdr:to>
      <xdr:col>55</xdr:col>
      <xdr:colOff>50800</xdr:colOff>
      <xdr:row>99</xdr:row>
      <xdr:rowOff>6339</xdr:rowOff>
    </xdr:to>
    <xdr:sp macro="" textlink="">
      <xdr:nvSpPr>
        <xdr:cNvPr id="484" name="楕円 483"/>
        <xdr:cNvSpPr/>
      </xdr:nvSpPr>
      <xdr:spPr>
        <a:xfrm>
          <a:off x="10426700" y="168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162566</xdr:rowOff>
    </xdr:from>
    <xdr:ext cx="534377" cy="259045"/>
    <xdr:sp macro="" textlink="">
      <xdr:nvSpPr>
        <xdr:cNvPr id="485" name="土木費該当値テキスト"/>
        <xdr:cNvSpPr txBox="1"/>
      </xdr:nvSpPr>
      <xdr:spPr>
        <a:xfrm>
          <a:off x="10528300" y="16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84085</xdr:rowOff>
    </xdr:from>
    <xdr:to>
      <xdr:col>50</xdr:col>
      <xdr:colOff>165100</xdr:colOff>
      <xdr:row>99</xdr:row>
      <xdr:rowOff>14235</xdr:rowOff>
    </xdr:to>
    <xdr:sp macro="" textlink="">
      <xdr:nvSpPr>
        <xdr:cNvPr id="486" name="楕円 485"/>
        <xdr:cNvSpPr/>
      </xdr:nvSpPr>
      <xdr:spPr>
        <a:xfrm>
          <a:off x="9588500" y="168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5362</xdr:rowOff>
    </xdr:from>
    <xdr:ext cx="534377" cy="259045"/>
    <xdr:sp macro="" textlink="">
      <xdr:nvSpPr>
        <xdr:cNvPr id="487" name="テキスト ボックス 486"/>
        <xdr:cNvSpPr txBox="1"/>
      </xdr:nvSpPr>
      <xdr:spPr>
        <a:xfrm>
          <a:off x="9372111" y="169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72419</xdr:rowOff>
    </xdr:from>
    <xdr:to>
      <xdr:col>46</xdr:col>
      <xdr:colOff>38100</xdr:colOff>
      <xdr:row>99</xdr:row>
      <xdr:rowOff>2569</xdr:rowOff>
    </xdr:to>
    <xdr:sp macro="" textlink="">
      <xdr:nvSpPr>
        <xdr:cNvPr id="488" name="楕円 487"/>
        <xdr:cNvSpPr/>
      </xdr:nvSpPr>
      <xdr:spPr>
        <a:xfrm>
          <a:off x="8699500" y="168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165146</xdr:rowOff>
    </xdr:from>
    <xdr:ext cx="534377" cy="259045"/>
    <xdr:sp macro="" textlink="">
      <xdr:nvSpPr>
        <xdr:cNvPr id="489" name="テキスト ボックス 488"/>
        <xdr:cNvSpPr txBox="1"/>
      </xdr:nvSpPr>
      <xdr:spPr>
        <a:xfrm>
          <a:off x="8483111" y="169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81542</xdr:rowOff>
    </xdr:from>
    <xdr:to>
      <xdr:col>41</xdr:col>
      <xdr:colOff>101600</xdr:colOff>
      <xdr:row>99</xdr:row>
      <xdr:rowOff>11692</xdr:rowOff>
    </xdr:to>
    <xdr:sp macro="" textlink="">
      <xdr:nvSpPr>
        <xdr:cNvPr id="490" name="楕円 489"/>
        <xdr:cNvSpPr/>
      </xdr:nvSpPr>
      <xdr:spPr>
        <a:xfrm>
          <a:off x="7810500" y="16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2819</xdr:rowOff>
    </xdr:from>
    <xdr:ext cx="534377" cy="259045"/>
    <xdr:sp macro="" textlink="">
      <xdr:nvSpPr>
        <xdr:cNvPr id="491" name="テキスト ボックス 490"/>
        <xdr:cNvSpPr txBox="1"/>
      </xdr:nvSpPr>
      <xdr:spPr>
        <a:xfrm>
          <a:off x="7594111" y="16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90323</xdr:rowOff>
    </xdr:from>
    <xdr:to>
      <xdr:col>36</xdr:col>
      <xdr:colOff>165100</xdr:colOff>
      <xdr:row>99</xdr:row>
      <xdr:rowOff>20473</xdr:rowOff>
    </xdr:to>
    <xdr:sp macro="" textlink="">
      <xdr:nvSpPr>
        <xdr:cNvPr id="492" name="楕円 491"/>
        <xdr:cNvSpPr/>
      </xdr:nvSpPr>
      <xdr:spPr>
        <a:xfrm>
          <a:off x="6921500" y="168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11600</xdr:rowOff>
    </xdr:from>
    <xdr:ext cx="534377" cy="259045"/>
    <xdr:sp macro="" textlink="">
      <xdr:nvSpPr>
        <xdr:cNvPr id="493" name="テキスト ボックス 492"/>
        <xdr:cNvSpPr txBox="1"/>
      </xdr:nvSpPr>
      <xdr:spPr>
        <a:xfrm>
          <a:off x="6705111" y="169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4146</xdr:rowOff>
    </xdr:from>
    <xdr:to>
      <xdr:col>85</xdr:col>
      <xdr:colOff>127000</xdr:colOff>
      <xdr:row>38</xdr:row>
      <xdr:rowOff>17081</xdr:rowOff>
    </xdr:to>
    <xdr:cxnSp macro="">
      <xdr:nvCxnSpPr>
        <xdr:cNvPr id="522" name="直線コネクタ 521"/>
        <xdr:cNvCxnSpPr/>
      </xdr:nvCxnSpPr>
      <xdr:spPr>
        <a:xfrm flipV="1">
          <a:off x="15481300" y="6519246"/>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17081</xdr:rowOff>
    </xdr:from>
    <xdr:to>
      <xdr:col>81</xdr:col>
      <xdr:colOff>50800</xdr:colOff>
      <xdr:row>38</xdr:row>
      <xdr:rowOff>28818</xdr:rowOff>
    </xdr:to>
    <xdr:cxnSp macro="">
      <xdr:nvCxnSpPr>
        <xdr:cNvPr id="525" name="直線コネクタ 524"/>
        <xdr:cNvCxnSpPr/>
      </xdr:nvCxnSpPr>
      <xdr:spPr>
        <a:xfrm flipV="1">
          <a:off x="14592300" y="653218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170652</xdr:rowOff>
    </xdr:from>
    <xdr:to>
      <xdr:col>76</xdr:col>
      <xdr:colOff>114300</xdr:colOff>
      <xdr:row>38</xdr:row>
      <xdr:rowOff>28818</xdr:rowOff>
    </xdr:to>
    <xdr:cxnSp macro="">
      <xdr:nvCxnSpPr>
        <xdr:cNvPr id="528" name="直線コネクタ 527"/>
        <xdr:cNvCxnSpPr/>
      </xdr:nvCxnSpPr>
      <xdr:spPr>
        <a:xfrm>
          <a:off x="13703300" y="6514302"/>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170652</xdr:rowOff>
    </xdr:from>
    <xdr:to>
      <xdr:col>71</xdr:col>
      <xdr:colOff>177800</xdr:colOff>
      <xdr:row>38</xdr:row>
      <xdr:rowOff>15111</xdr:rowOff>
    </xdr:to>
    <xdr:cxnSp macro="">
      <xdr:nvCxnSpPr>
        <xdr:cNvPr id="531" name="直線コネクタ 530"/>
        <xdr:cNvCxnSpPr/>
      </xdr:nvCxnSpPr>
      <xdr:spPr>
        <a:xfrm flipV="1">
          <a:off x="12814300" y="6514302"/>
          <a:ext cx="889000" cy="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124796</xdr:rowOff>
    </xdr:from>
    <xdr:to>
      <xdr:col>85</xdr:col>
      <xdr:colOff>177800</xdr:colOff>
      <xdr:row>38</xdr:row>
      <xdr:rowOff>54945</xdr:rowOff>
    </xdr:to>
    <xdr:sp macro="" textlink="">
      <xdr:nvSpPr>
        <xdr:cNvPr id="541" name="楕円 540"/>
        <xdr:cNvSpPr/>
      </xdr:nvSpPr>
      <xdr:spPr>
        <a:xfrm>
          <a:off x="16268700" y="6468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147673</xdr:rowOff>
    </xdr:from>
    <xdr:ext cx="599010" cy="259045"/>
    <xdr:sp macro="" textlink="">
      <xdr:nvSpPr>
        <xdr:cNvPr id="542" name="消防費該当値テキスト"/>
        <xdr:cNvSpPr txBox="1"/>
      </xdr:nvSpPr>
      <xdr:spPr>
        <a:xfrm>
          <a:off x="16370300" y="63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137731</xdr:rowOff>
    </xdr:from>
    <xdr:to>
      <xdr:col>81</xdr:col>
      <xdr:colOff>101600</xdr:colOff>
      <xdr:row>38</xdr:row>
      <xdr:rowOff>67881</xdr:rowOff>
    </xdr:to>
    <xdr:sp macro="" textlink="">
      <xdr:nvSpPr>
        <xdr:cNvPr id="543" name="楕円 542"/>
        <xdr:cNvSpPr/>
      </xdr:nvSpPr>
      <xdr:spPr>
        <a:xfrm>
          <a:off x="15430500" y="6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84408</xdr:rowOff>
    </xdr:from>
    <xdr:ext cx="599010" cy="259045"/>
    <xdr:sp macro="" textlink="">
      <xdr:nvSpPr>
        <xdr:cNvPr id="544" name="テキスト ボックス 543"/>
        <xdr:cNvSpPr txBox="1"/>
      </xdr:nvSpPr>
      <xdr:spPr>
        <a:xfrm>
          <a:off x="15181795" y="625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149468</xdr:rowOff>
    </xdr:from>
    <xdr:to>
      <xdr:col>76</xdr:col>
      <xdr:colOff>165100</xdr:colOff>
      <xdr:row>38</xdr:row>
      <xdr:rowOff>79618</xdr:rowOff>
    </xdr:to>
    <xdr:sp macro="" textlink="">
      <xdr:nvSpPr>
        <xdr:cNvPr id="545" name="楕円 544"/>
        <xdr:cNvSpPr/>
      </xdr:nvSpPr>
      <xdr:spPr>
        <a:xfrm>
          <a:off x="14541500" y="64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96145</xdr:rowOff>
    </xdr:from>
    <xdr:ext cx="534377" cy="259045"/>
    <xdr:sp macro="" textlink="">
      <xdr:nvSpPr>
        <xdr:cNvPr id="546" name="テキスト ボックス 545"/>
        <xdr:cNvSpPr txBox="1"/>
      </xdr:nvSpPr>
      <xdr:spPr>
        <a:xfrm>
          <a:off x="14325111" y="62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119852</xdr:rowOff>
    </xdr:from>
    <xdr:to>
      <xdr:col>72</xdr:col>
      <xdr:colOff>38100</xdr:colOff>
      <xdr:row>38</xdr:row>
      <xdr:rowOff>50002</xdr:rowOff>
    </xdr:to>
    <xdr:sp macro="" textlink="">
      <xdr:nvSpPr>
        <xdr:cNvPr id="547" name="楕円 546"/>
        <xdr:cNvSpPr/>
      </xdr:nvSpPr>
      <xdr:spPr>
        <a:xfrm>
          <a:off x="13652500" y="6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66529</xdr:rowOff>
    </xdr:from>
    <xdr:ext cx="599010" cy="259045"/>
    <xdr:sp macro="" textlink="">
      <xdr:nvSpPr>
        <xdr:cNvPr id="548" name="テキスト ボックス 547"/>
        <xdr:cNvSpPr txBox="1"/>
      </xdr:nvSpPr>
      <xdr:spPr>
        <a:xfrm>
          <a:off x="13403795" y="62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135761</xdr:rowOff>
    </xdr:from>
    <xdr:to>
      <xdr:col>67</xdr:col>
      <xdr:colOff>101600</xdr:colOff>
      <xdr:row>38</xdr:row>
      <xdr:rowOff>65911</xdr:rowOff>
    </xdr:to>
    <xdr:sp macro="" textlink="">
      <xdr:nvSpPr>
        <xdr:cNvPr id="549" name="楕円 548"/>
        <xdr:cNvSpPr/>
      </xdr:nvSpPr>
      <xdr:spPr>
        <a:xfrm>
          <a:off x="12763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82438</xdr:rowOff>
    </xdr:from>
    <xdr:ext cx="599010" cy="259045"/>
    <xdr:sp macro="" textlink="">
      <xdr:nvSpPr>
        <xdr:cNvPr id="550" name="テキスト ボックス 549"/>
        <xdr:cNvSpPr txBox="1"/>
      </xdr:nvSpPr>
      <xdr:spPr>
        <a:xfrm>
          <a:off x="12514795" y="62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137826</xdr:rowOff>
    </xdr:from>
    <xdr:to>
      <xdr:col>85</xdr:col>
      <xdr:colOff>127000</xdr:colOff>
      <xdr:row>57</xdr:row>
      <xdr:rowOff>64305</xdr:rowOff>
    </xdr:to>
    <xdr:cxnSp macro="">
      <xdr:nvCxnSpPr>
        <xdr:cNvPr id="577" name="直線コネクタ 576"/>
        <xdr:cNvCxnSpPr/>
      </xdr:nvCxnSpPr>
      <xdr:spPr>
        <a:xfrm flipV="1">
          <a:off x="15481300" y="9739026"/>
          <a:ext cx="838200" cy="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64305</xdr:rowOff>
    </xdr:from>
    <xdr:to>
      <xdr:col>81</xdr:col>
      <xdr:colOff>50800</xdr:colOff>
      <xdr:row>57</xdr:row>
      <xdr:rowOff>121944</xdr:rowOff>
    </xdr:to>
    <xdr:cxnSp macro="">
      <xdr:nvCxnSpPr>
        <xdr:cNvPr id="580" name="直線コネクタ 579"/>
        <xdr:cNvCxnSpPr/>
      </xdr:nvCxnSpPr>
      <xdr:spPr>
        <a:xfrm flipV="1">
          <a:off x="14592300" y="9836955"/>
          <a:ext cx="8890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88471</xdr:rowOff>
    </xdr:from>
    <xdr:to>
      <xdr:col>76</xdr:col>
      <xdr:colOff>114300</xdr:colOff>
      <xdr:row>57</xdr:row>
      <xdr:rowOff>121944</xdr:rowOff>
    </xdr:to>
    <xdr:cxnSp macro="">
      <xdr:nvCxnSpPr>
        <xdr:cNvPr id="583" name="直線コネクタ 582"/>
        <xdr:cNvCxnSpPr/>
      </xdr:nvCxnSpPr>
      <xdr:spPr>
        <a:xfrm>
          <a:off x="13703300" y="9861121"/>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133411</xdr:rowOff>
    </xdr:from>
    <xdr:to>
      <xdr:col>71</xdr:col>
      <xdr:colOff>177800</xdr:colOff>
      <xdr:row>57</xdr:row>
      <xdr:rowOff>88471</xdr:rowOff>
    </xdr:to>
    <xdr:cxnSp macro="">
      <xdr:nvCxnSpPr>
        <xdr:cNvPr id="586" name="直線コネクタ 585"/>
        <xdr:cNvCxnSpPr/>
      </xdr:nvCxnSpPr>
      <xdr:spPr>
        <a:xfrm>
          <a:off x="12814300" y="9734611"/>
          <a:ext cx="889000" cy="1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87026</xdr:rowOff>
    </xdr:from>
    <xdr:to>
      <xdr:col>85</xdr:col>
      <xdr:colOff>177800</xdr:colOff>
      <xdr:row>57</xdr:row>
      <xdr:rowOff>17176</xdr:rowOff>
    </xdr:to>
    <xdr:sp macro="" textlink="">
      <xdr:nvSpPr>
        <xdr:cNvPr id="596" name="楕円 595"/>
        <xdr:cNvSpPr/>
      </xdr:nvSpPr>
      <xdr:spPr>
        <a:xfrm>
          <a:off x="162687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109903</xdr:rowOff>
    </xdr:from>
    <xdr:ext cx="599010" cy="259045"/>
    <xdr:sp macro="" textlink="">
      <xdr:nvSpPr>
        <xdr:cNvPr id="597" name="教育費該当値テキスト"/>
        <xdr:cNvSpPr txBox="1"/>
      </xdr:nvSpPr>
      <xdr:spPr>
        <a:xfrm>
          <a:off x="16370300" y="953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13505</xdr:rowOff>
    </xdr:from>
    <xdr:to>
      <xdr:col>81</xdr:col>
      <xdr:colOff>101600</xdr:colOff>
      <xdr:row>57</xdr:row>
      <xdr:rowOff>115105</xdr:rowOff>
    </xdr:to>
    <xdr:sp macro="" textlink="">
      <xdr:nvSpPr>
        <xdr:cNvPr id="598" name="楕円 597"/>
        <xdr:cNvSpPr/>
      </xdr:nvSpPr>
      <xdr:spPr>
        <a:xfrm>
          <a:off x="15430500" y="97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106232</xdr:rowOff>
    </xdr:from>
    <xdr:ext cx="599010" cy="259045"/>
    <xdr:sp macro="" textlink="">
      <xdr:nvSpPr>
        <xdr:cNvPr id="599" name="テキスト ボックス 598"/>
        <xdr:cNvSpPr txBox="1"/>
      </xdr:nvSpPr>
      <xdr:spPr>
        <a:xfrm>
          <a:off x="15181795" y="987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71144</xdr:rowOff>
    </xdr:from>
    <xdr:to>
      <xdr:col>76</xdr:col>
      <xdr:colOff>165100</xdr:colOff>
      <xdr:row>58</xdr:row>
      <xdr:rowOff>1294</xdr:rowOff>
    </xdr:to>
    <xdr:sp macro="" textlink="">
      <xdr:nvSpPr>
        <xdr:cNvPr id="600" name="楕円 599"/>
        <xdr:cNvSpPr/>
      </xdr:nvSpPr>
      <xdr:spPr>
        <a:xfrm>
          <a:off x="14541500" y="98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163871</xdr:rowOff>
    </xdr:from>
    <xdr:ext cx="534377" cy="259045"/>
    <xdr:sp macro="" textlink="">
      <xdr:nvSpPr>
        <xdr:cNvPr id="601" name="テキスト ボックス 600"/>
        <xdr:cNvSpPr txBox="1"/>
      </xdr:nvSpPr>
      <xdr:spPr>
        <a:xfrm>
          <a:off x="14325111" y="99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37671</xdr:rowOff>
    </xdr:from>
    <xdr:to>
      <xdr:col>72</xdr:col>
      <xdr:colOff>38100</xdr:colOff>
      <xdr:row>57</xdr:row>
      <xdr:rowOff>139271</xdr:rowOff>
    </xdr:to>
    <xdr:sp macro="" textlink="">
      <xdr:nvSpPr>
        <xdr:cNvPr id="602" name="楕円 601"/>
        <xdr:cNvSpPr/>
      </xdr:nvSpPr>
      <xdr:spPr>
        <a:xfrm>
          <a:off x="13652500" y="9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130398</xdr:rowOff>
    </xdr:from>
    <xdr:ext cx="534377" cy="259045"/>
    <xdr:sp macro="" textlink="">
      <xdr:nvSpPr>
        <xdr:cNvPr id="603" name="テキスト ボックス 602"/>
        <xdr:cNvSpPr txBox="1"/>
      </xdr:nvSpPr>
      <xdr:spPr>
        <a:xfrm>
          <a:off x="13436111" y="9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82611</xdr:rowOff>
    </xdr:from>
    <xdr:to>
      <xdr:col>67</xdr:col>
      <xdr:colOff>101600</xdr:colOff>
      <xdr:row>57</xdr:row>
      <xdr:rowOff>12761</xdr:rowOff>
    </xdr:to>
    <xdr:sp macro="" textlink="">
      <xdr:nvSpPr>
        <xdr:cNvPr id="604" name="楕円 603"/>
        <xdr:cNvSpPr/>
      </xdr:nvSpPr>
      <xdr:spPr>
        <a:xfrm>
          <a:off x="12763500" y="96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29288</xdr:rowOff>
    </xdr:from>
    <xdr:ext cx="599010" cy="259045"/>
    <xdr:sp macro="" textlink="">
      <xdr:nvSpPr>
        <xdr:cNvPr id="605" name="テキスト ボックス 604"/>
        <xdr:cNvSpPr txBox="1"/>
      </xdr:nvSpPr>
      <xdr:spPr>
        <a:xfrm>
          <a:off x="12514795" y="945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97893</xdr:rowOff>
    </xdr:from>
    <xdr:to>
      <xdr:col>85</xdr:col>
      <xdr:colOff>127000</xdr:colOff>
      <xdr:row>79</xdr:row>
      <xdr:rowOff>98185</xdr:rowOff>
    </xdr:to>
    <xdr:cxnSp macro="">
      <xdr:nvCxnSpPr>
        <xdr:cNvPr id="636" name="直線コネクタ 635"/>
        <xdr:cNvCxnSpPr/>
      </xdr:nvCxnSpPr>
      <xdr:spPr>
        <a:xfrm flipV="1">
          <a:off x="15481300" y="13642443"/>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95884</xdr:rowOff>
    </xdr:from>
    <xdr:to>
      <xdr:col>81</xdr:col>
      <xdr:colOff>50800</xdr:colOff>
      <xdr:row>79</xdr:row>
      <xdr:rowOff>98185</xdr:rowOff>
    </xdr:to>
    <xdr:cxnSp macro="">
      <xdr:nvCxnSpPr>
        <xdr:cNvPr id="639" name="直線コネクタ 638"/>
        <xdr:cNvCxnSpPr/>
      </xdr:nvCxnSpPr>
      <xdr:spPr>
        <a:xfrm>
          <a:off x="14592300" y="13640434"/>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95884</xdr:rowOff>
    </xdr:from>
    <xdr:to>
      <xdr:col>76</xdr:col>
      <xdr:colOff>114300</xdr:colOff>
      <xdr:row>79</xdr:row>
      <xdr:rowOff>97983</xdr:rowOff>
    </xdr:to>
    <xdr:cxnSp macro="">
      <xdr:nvCxnSpPr>
        <xdr:cNvPr id="642" name="直線コネクタ 641"/>
        <xdr:cNvCxnSpPr/>
      </xdr:nvCxnSpPr>
      <xdr:spPr>
        <a:xfrm flipV="1">
          <a:off x="13703300" y="13640434"/>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94101</xdr:rowOff>
    </xdr:from>
    <xdr:to>
      <xdr:col>71</xdr:col>
      <xdr:colOff>177800</xdr:colOff>
      <xdr:row>79</xdr:row>
      <xdr:rowOff>97983</xdr:rowOff>
    </xdr:to>
    <xdr:cxnSp macro="">
      <xdr:nvCxnSpPr>
        <xdr:cNvPr id="645" name="直線コネクタ 644"/>
        <xdr:cNvCxnSpPr/>
      </xdr:nvCxnSpPr>
      <xdr:spPr>
        <a:xfrm>
          <a:off x="12814300" y="13638651"/>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47093</xdr:rowOff>
    </xdr:from>
    <xdr:to>
      <xdr:col>85</xdr:col>
      <xdr:colOff>177800</xdr:colOff>
      <xdr:row>79</xdr:row>
      <xdr:rowOff>148693</xdr:rowOff>
    </xdr:to>
    <xdr:sp macro="" textlink="">
      <xdr:nvSpPr>
        <xdr:cNvPr id="655" name="楕円 654"/>
        <xdr:cNvSpPr/>
      </xdr:nvSpPr>
      <xdr:spPr>
        <a:xfrm>
          <a:off x="16268700" y="135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47385</xdr:rowOff>
    </xdr:from>
    <xdr:to>
      <xdr:col>81</xdr:col>
      <xdr:colOff>101600</xdr:colOff>
      <xdr:row>79</xdr:row>
      <xdr:rowOff>148985</xdr:rowOff>
    </xdr:to>
    <xdr:sp macro="" textlink="">
      <xdr:nvSpPr>
        <xdr:cNvPr id="657" name="楕円 656"/>
        <xdr:cNvSpPr/>
      </xdr:nvSpPr>
      <xdr:spPr>
        <a:xfrm>
          <a:off x="15430500" y="13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140112</xdr:rowOff>
    </xdr:from>
    <xdr:ext cx="378565" cy="259045"/>
    <xdr:sp macro="" textlink="">
      <xdr:nvSpPr>
        <xdr:cNvPr id="658" name="テキスト ボックス 657"/>
        <xdr:cNvSpPr txBox="1"/>
      </xdr:nvSpPr>
      <xdr:spPr>
        <a:xfrm>
          <a:off x="15292017" y="1368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45084</xdr:rowOff>
    </xdr:from>
    <xdr:to>
      <xdr:col>76</xdr:col>
      <xdr:colOff>165100</xdr:colOff>
      <xdr:row>79</xdr:row>
      <xdr:rowOff>146684</xdr:rowOff>
    </xdr:to>
    <xdr:sp macro="" textlink="">
      <xdr:nvSpPr>
        <xdr:cNvPr id="659" name="楕円 658"/>
        <xdr:cNvSpPr/>
      </xdr:nvSpPr>
      <xdr:spPr>
        <a:xfrm>
          <a:off x="14541500" y="135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137811</xdr:rowOff>
    </xdr:from>
    <xdr:ext cx="469744" cy="259045"/>
    <xdr:sp macro="" textlink="">
      <xdr:nvSpPr>
        <xdr:cNvPr id="660" name="テキスト ボックス 659"/>
        <xdr:cNvSpPr txBox="1"/>
      </xdr:nvSpPr>
      <xdr:spPr>
        <a:xfrm>
          <a:off x="14357428" y="136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47183</xdr:rowOff>
    </xdr:from>
    <xdr:to>
      <xdr:col>72</xdr:col>
      <xdr:colOff>38100</xdr:colOff>
      <xdr:row>79</xdr:row>
      <xdr:rowOff>148783</xdr:rowOff>
    </xdr:to>
    <xdr:sp macro="" textlink="">
      <xdr:nvSpPr>
        <xdr:cNvPr id="661" name="楕円 660"/>
        <xdr:cNvSpPr/>
      </xdr:nvSpPr>
      <xdr:spPr>
        <a:xfrm>
          <a:off x="13652500" y="135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139910</xdr:rowOff>
    </xdr:from>
    <xdr:ext cx="378565" cy="259045"/>
    <xdr:sp macro="" textlink="">
      <xdr:nvSpPr>
        <xdr:cNvPr id="662" name="テキスト ボックス 661"/>
        <xdr:cNvSpPr txBox="1"/>
      </xdr:nvSpPr>
      <xdr:spPr>
        <a:xfrm>
          <a:off x="13514017" y="1368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43301</xdr:rowOff>
    </xdr:from>
    <xdr:to>
      <xdr:col>67</xdr:col>
      <xdr:colOff>101600</xdr:colOff>
      <xdr:row>79</xdr:row>
      <xdr:rowOff>144901</xdr:rowOff>
    </xdr:to>
    <xdr:sp macro="" textlink="">
      <xdr:nvSpPr>
        <xdr:cNvPr id="663" name="楕円 662"/>
        <xdr:cNvSpPr/>
      </xdr:nvSpPr>
      <xdr:spPr>
        <a:xfrm>
          <a:off x="12763500" y="135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136028</xdr:rowOff>
    </xdr:from>
    <xdr:ext cx="469744" cy="259045"/>
    <xdr:sp macro="" textlink="">
      <xdr:nvSpPr>
        <xdr:cNvPr id="664" name="テキスト ボックス 663"/>
        <xdr:cNvSpPr txBox="1"/>
      </xdr:nvSpPr>
      <xdr:spPr>
        <a:xfrm>
          <a:off x="12579428" y="136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24516</xdr:rowOff>
    </xdr:from>
    <xdr:to>
      <xdr:col>85</xdr:col>
      <xdr:colOff>127000</xdr:colOff>
      <xdr:row>98</xdr:row>
      <xdr:rowOff>39745</xdr:rowOff>
    </xdr:to>
    <xdr:cxnSp macro="">
      <xdr:nvCxnSpPr>
        <xdr:cNvPr id="693" name="直線コネクタ 692"/>
        <xdr:cNvCxnSpPr/>
      </xdr:nvCxnSpPr>
      <xdr:spPr>
        <a:xfrm>
          <a:off x="15481300" y="1682661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138678</xdr:rowOff>
    </xdr:from>
    <xdr:to>
      <xdr:col>81</xdr:col>
      <xdr:colOff>50800</xdr:colOff>
      <xdr:row>98</xdr:row>
      <xdr:rowOff>24516</xdr:rowOff>
    </xdr:to>
    <xdr:cxnSp macro="">
      <xdr:nvCxnSpPr>
        <xdr:cNvPr id="696" name="直線コネクタ 695"/>
        <xdr:cNvCxnSpPr/>
      </xdr:nvCxnSpPr>
      <xdr:spPr>
        <a:xfrm>
          <a:off x="14592300" y="16769328"/>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114774</xdr:rowOff>
    </xdr:from>
    <xdr:to>
      <xdr:col>76</xdr:col>
      <xdr:colOff>114300</xdr:colOff>
      <xdr:row>97</xdr:row>
      <xdr:rowOff>138678</xdr:rowOff>
    </xdr:to>
    <xdr:cxnSp macro="">
      <xdr:nvCxnSpPr>
        <xdr:cNvPr id="699" name="直線コネクタ 698"/>
        <xdr:cNvCxnSpPr/>
      </xdr:nvCxnSpPr>
      <xdr:spPr>
        <a:xfrm>
          <a:off x="13703300" y="16745424"/>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114774</xdr:rowOff>
    </xdr:from>
    <xdr:to>
      <xdr:col>71</xdr:col>
      <xdr:colOff>177800</xdr:colOff>
      <xdr:row>97</xdr:row>
      <xdr:rowOff>144356</xdr:rowOff>
    </xdr:to>
    <xdr:cxnSp macro="">
      <xdr:nvCxnSpPr>
        <xdr:cNvPr id="702" name="直線コネクタ 701"/>
        <xdr:cNvCxnSpPr/>
      </xdr:nvCxnSpPr>
      <xdr:spPr>
        <a:xfrm flipV="1">
          <a:off x="12814300" y="16745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160395</xdr:rowOff>
    </xdr:from>
    <xdr:to>
      <xdr:col>85</xdr:col>
      <xdr:colOff>177800</xdr:colOff>
      <xdr:row>98</xdr:row>
      <xdr:rowOff>90545</xdr:rowOff>
    </xdr:to>
    <xdr:sp macro="" textlink="">
      <xdr:nvSpPr>
        <xdr:cNvPr id="712" name="楕円 711"/>
        <xdr:cNvSpPr/>
      </xdr:nvSpPr>
      <xdr:spPr>
        <a:xfrm>
          <a:off x="16268700" y="16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138822</xdr:rowOff>
    </xdr:from>
    <xdr:ext cx="534377" cy="259045"/>
    <xdr:sp macro="" textlink="">
      <xdr:nvSpPr>
        <xdr:cNvPr id="713" name="公債費該当値テキスト"/>
        <xdr:cNvSpPr txBox="1"/>
      </xdr:nvSpPr>
      <xdr:spPr>
        <a:xfrm>
          <a:off x="16370300" y="167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145166</xdr:rowOff>
    </xdr:from>
    <xdr:to>
      <xdr:col>81</xdr:col>
      <xdr:colOff>101600</xdr:colOff>
      <xdr:row>98</xdr:row>
      <xdr:rowOff>75316</xdr:rowOff>
    </xdr:to>
    <xdr:sp macro="" textlink="">
      <xdr:nvSpPr>
        <xdr:cNvPr id="714" name="楕円 713"/>
        <xdr:cNvSpPr/>
      </xdr:nvSpPr>
      <xdr:spPr>
        <a:xfrm>
          <a:off x="15430500" y="167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66443</xdr:rowOff>
    </xdr:from>
    <xdr:ext cx="599010" cy="259045"/>
    <xdr:sp macro="" textlink="">
      <xdr:nvSpPr>
        <xdr:cNvPr id="715" name="テキスト ボックス 714"/>
        <xdr:cNvSpPr txBox="1"/>
      </xdr:nvSpPr>
      <xdr:spPr>
        <a:xfrm>
          <a:off x="15181795" y="168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87878</xdr:rowOff>
    </xdr:from>
    <xdr:to>
      <xdr:col>76</xdr:col>
      <xdr:colOff>165100</xdr:colOff>
      <xdr:row>98</xdr:row>
      <xdr:rowOff>18028</xdr:rowOff>
    </xdr:to>
    <xdr:sp macro="" textlink="">
      <xdr:nvSpPr>
        <xdr:cNvPr id="716" name="楕円 715"/>
        <xdr:cNvSpPr/>
      </xdr:nvSpPr>
      <xdr:spPr>
        <a:xfrm>
          <a:off x="14541500" y="167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9155</xdr:rowOff>
    </xdr:from>
    <xdr:ext cx="599010" cy="259045"/>
    <xdr:sp macro="" textlink="">
      <xdr:nvSpPr>
        <xdr:cNvPr id="717" name="テキスト ボックス 716"/>
        <xdr:cNvSpPr txBox="1"/>
      </xdr:nvSpPr>
      <xdr:spPr>
        <a:xfrm>
          <a:off x="14292795" y="168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63974</xdr:rowOff>
    </xdr:from>
    <xdr:to>
      <xdr:col>72</xdr:col>
      <xdr:colOff>38100</xdr:colOff>
      <xdr:row>97</xdr:row>
      <xdr:rowOff>165574</xdr:rowOff>
    </xdr:to>
    <xdr:sp macro="" textlink="">
      <xdr:nvSpPr>
        <xdr:cNvPr id="718" name="楕円 717"/>
        <xdr:cNvSpPr/>
      </xdr:nvSpPr>
      <xdr:spPr>
        <a:xfrm>
          <a:off x="13652500" y="166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156701</xdr:rowOff>
    </xdr:from>
    <xdr:ext cx="599010" cy="259045"/>
    <xdr:sp macro="" textlink="">
      <xdr:nvSpPr>
        <xdr:cNvPr id="719" name="テキスト ボックス 718"/>
        <xdr:cNvSpPr txBox="1"/>
      </xdr:nvSpPr>
      <xdr:spPr>
        <a:xfrm>
          <a:off x="13403795" y="167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93556</xdr:rowOff>
    </xdr:from>
    <xdr:to>
      <xdr:col>67</xdr:col>
      <xdr:colOff>101600</xdr:colOff>
      <xdr:row>98</xdr:row>
      <xdr:rowOff>23706</xdr:rowOff>
    </xdr:to>
    <xdr:sp macro="" textlink="">
      <xdr:nvSpPr>
        <xdr:cNvPr id="720" name="楕円 719"/>
        <xdr:cNvSpPr/>
      </xdr:nvSpPr>
      <xdr:spPr>
        <a:xfrm>
          <a:off x="12763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14833</xdr:rowOff>
    </xdr:from>
    <xdr:ext cx="599010" cy="259045"/>
    <xdr:sp macro="" textlink="">
      <xdr:nvSpPr>
        <xdr:cNvPr id="721" name="テキスト ボックス 720"/>
        <xdr:cNvSpPr txBox="1"/>
      </xdr:nvSpPr>
      <xdr:spPr>
        <a:xfrm>
          <a:off x="12514795" y="168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主な構成項目である総務費は住民一人当たり</a:t>
          </a:r>
          <a:r>
            <a:rPr kumimoji="1" lang="en-US" altLang="ja-JP" sz="1300" baseline="0">
              <a:latin typeface="ＭＳ Ｐゴシック" panose="020B0600070205080204" pitchFamily="50" charset="-128"/>
              <a:ea typeface="ＭＳ Ｐゴシック" panose="020B0600070205080204" pitchFamily="50" charset="-128"/>
            </a:rPr>
            <a:t>265,798</a:t>
          </a:r>
          <a:r>
            <a:rPr kumimoji="1" lang="ja-JP" altLang="en-US" sz="1300" baseline="0">
              <a:latin typeface="ＭＳ Ｐゴシック" panose="020B0600070205080204" pitchFamily="50" charset="-128"/>
              <a:ea typeface="ＭＳ Ｐゴシック" panose="020B0600070205080204" pitchFamily="50" charset="-128"/>
            </a:rPr>
            <a:t>円であり、前年度と比較し</a:t>
          </a:r>
          <a:r>
            <a:rPr kumimoji="1" lang="en-US" altLang="ja-JP" sz="1300" baseline="0">
              <a:latin typeface="ＭＳ Ｐゴシック" panose="020B0600070205080204" pitchFamily="50" charset="-128"/>
              <a:ea typeface="ＭＳ Ｐゴシック" panose="020B0600070205080204" pitchFamily="50" charset="-128"/>
            </a:rPr>
            <a:t>23,501</a:t>
          </a:r>
          <a:r>
            <a:rPr kumimoji="1" lang="ja-JP" altLang="en-US" sz="1300" baseline="0">
              <a:latin typeface="ＭＳ Ｐゴシック" panose="020B0600070205080204" pitchFamily="50" charset="-128"/>
              <a:ea typeface="ＭＳ Ｐゴシック" panose="020B0600070205080204" pitchFamily="50" charset="-128"/>
            </a:rPr>
            <a:t>円の減額となったが、これは津軽海峡文化館アルサス改修工事（事業費</a:t>
          </a:r>
          <a:r>
            <a:rPr kumimoji="1" lang="en-US" altLang="ja-JP" sz="1300" baseline="0">
              <a:latin typeface="ＭＳ Ｐゴシック" panose="020B0600070205080204" pitchFamily="50" charset="-128"/>
              <a:ea typeface="ＭＳ Ｐゴシック" panose="020B0600070205080204" pitchFamily="50" charset="-128"/>
            </a:rPr>
            <a:t>94,079</a:t>
          </a:r>
          <a:r>
            <a:rPr kumimoji="1" lang="ja-JP" altLang="en-US" sz="1300" baseline="0">
              <a:latin typeface="ＭＳ Ｐゴシック" panose="020B0600070205080204" pitchFamily="50" charset="-128"/>
              <a:ea typeface="ＭＳ Ｐゴシック" panose="020B0600070205080204" pitchFamily="50" charset="-128"/>
            </a:rPr>
            <a:t>千円）及び公用車整備（事業費</a:t>
          </a:r>
          <a:r>
            <a:rPr kumimoji="1" lang="en-US" altLang="ja-JP" sz="1300" baseline="0">
              <a:latin typeface="ＭＳ Ｐゴシック" panose="020B0600070205080204" pitchFamily="50" charset="-128"/>
              <a:ea typeface="ＭＳ Ｐゴシック" panose="020B0600070205080204" pitchFamily="50" charset="-128"/>
            </a:rPr>
            <a:t>4,482</a:t>
          </a:r>
          <a:r>
            <a:rPr kumimoji="1" lang="ja-JP" altLang="en-US" sz="1300" baseline="0">
              <a:latin typeface="ＭＳ Ｐゴシック" panose="020B0600070205080204" pitchFamily="50" charset="-128"/>
              <a:ea typeface="ＭＳ Ｐゴシック" panose="020B0600070205080204" pitchFamily="50" charset="-128"/>
            </a:rPr>
            <a:t>千円）の完了によるものである。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民生費は類似団体平均を</a:t>
          </a:r>
          <a:r>
            <a:rPr kumimoji="1" lang="en-US" altLang="ja-JP" sz="1300" baseline="0">
              <a:latin typeface="ＭＳ Ｐゴシック" panose="020B0600070205080204" pitchFamily="50" charset="-128"/>
              <a:ea typeface="ＭＳ Ｐゴシック" panose="020B0600070205080204" pitchFamily="50" charset="-128"/>
            </a:rPr>
            <a:t>11,647</a:t>
          </a:r>
          <a:r>
            <a:rPr kumimoji="1" lang="ja-JP" altLang="en-US" sz="1300" baseline="0">
              <a:latin typeface="ＭＳ Ｐゴシック" panose="020B0600070205080204" pitchFamily="50" charset="-128"/>
              <a:ea typeface="ＭＳ Ｐゴシック" panose="020B0600070205080204" pitchFamily="50" charset="-128"/>
            </a:rPr>
            <a:t>円下回っているものの、前年度と比較し</a:t>
          </a:r>
          <a:r>
            <a:rPr kumimoji="1" lang="en-US" altLang="ja-JP" sz="1300" baseline="0">
              <a:latin typeface="ＭＳ Ｐゴシック" panose="020B0600070205080204" pitchFamily="50" charset="-128"/>
              <a:ea typeface="ＭＳ Ｐゴシック" panose="020B0600070205080204" pitchFamily="50" charset="-128"/>
            </a:rPr>
            <a:t>17,020</a:t>
          </a:r>
          <a:r>
            <a:rPr kumimoji="1" lang="ja-JP" altLang="en-US" sz="1300" baseline="0">
              <a:latin typeface="ＭＳ Ｐゴシック" panose="020B0600070205080204" pitchFamily="50" charset="-128"/>
              <a:ea typeface="ＭＳ Ｐゴシック" panose="020B0600070205080204" pitchFamily="50" charset="-128"/>
            </a:rPr>
            <a:t>円の増額となったが、これはプレミアム付商品券発行事業（事業費</a:t>
          </a:r>
          <a:r>
            <a:rPr kumimoji="1" lang="en-US" altLang="ja-JP" sz="1300" baseline="0">
              <a:latin typeface="ＭＳ Ｐゴシック" panose="020B0600070205080204" pitchFamily="50" charset="-128"/>
              <a:ea typeface="ＭＳ Ｐゴシック" panose="020B0600070205080204" pitchFamily="50" charset="-128"/>
            </a:rPr>
            <a:t>2,729</a:t>
          </a:r>
          <a:r>
            <a:rPr kumimoji="1" lang="ja-JP" altLang="en-US" sz="1300" baseline="0">
              <a:latin typeface="ＭＳ Ｐゴシック" panose="020B0600070205080204" pitchFamily="50" charset="-128"/>
              <a:ea typeface="ＭＳ Ｐゴシック" panose="020B0600070205080204" pitchFamily="50" charset="-128"/>
            </a:rPr>
            <a:t>千円）及び「博愛号」整備（事業費</a:t>
          </a:r>
          <a:r>
            <a:rPr kumimoji="1" lang="en-US" altLang="ja-JP" sz="1300" baseline="0">
              <a:latin typeface="ＭＳ Ｐゴシック" panose="020B0600070205080204" pitchFamily="50" charset="-128"/>
              <a:ea typeface="ＭＳ Ｐゴシック" panose="020B0600070205080204" pitchFamily="50" charset="-128"/>
            </a:rPr>
            <a:t>1,878</a:t>
          </a:r>
          <a:r>
            <a:rPr kumimoji="1" lang="ja-JP" altLang="en-US" sz="1300" baseline="0">
              <a:latin typeface="ＭＳ Ｐゴシック" panose="020B0600070205080204" pitchFamily="50" charset="-128"/>
              <a:ea typeface="ＭＳ Ｐゴシック" panose="020B0600070205080204" pitchFamily="50" charset="-128"/>
            </a:rPr>
            <a:t>千円）、各施設の指定管理委託料の増額によるものである。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衛生費は常に類似団体平均を上回っており、これは簡易水道事業と下水道事業への特別会計繰出金や一部事務組合への負担金によるものであるため、大幅な抑制はできないものの、事業の必要性を検討し最小限の事業実施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また、今年度は不燃物最終処分場整地工事（事業費</a:t>
          </a:r>
          <a:r>
            <a:rPr kumimoji="1" lang="en-US" altLang="ja-JP" sz="1300" baseline="0">
              <a:latin typeface="ＭＳ Ｐゴシック" panose="020B0600070205080204" pitchFamily="50" charset="-128"/>
              <a:ea typeface="ＭＳ Ｐゴシック" panose="020B0600070205080204" pitchFamily="50" charset="-128"/>
            </a:rPr>
            <a:t>23,155</a:t>
          </a:r>
          <a:r>
            <a:rPr kumimoji="1" lang="ja-JP" altLang="en-US" sz="1300" baseline="0">
              <a:latin typeface="ＭＳ Ｐゴシック" panose="020B0600070205080204" pitchFamily="50" charset="-128"/>
              <a:ea typeface="ＭＳ Ｐゴシック" panose="020B0600070205080204" pitchFamily="50" charset="-128"/>
            </a:rPr>
            <a:t>千円）や患者送迎車両整備（事業費</a:t>
          </a:r>
          <a:r>
            <a:rPr kumimoji="1" lang="en-US" altLang="ja-JP" sz="1300" baseline="0">
              <a:latin typeface="ＭＳ Ｐゴシック" panose="020B0600070205080204" pitchFamily="50" charset="-128"/>
              <a:ea typeface="ＭＳ Ｐゴシック" panose="020B0600070205080204" pitchFamily="50" charset="-128"/>
            </a:rPr>
            <a:t>9,637</a:t>
          </a:r>
          <a:r>
            <a:rPr kumimoji="1" lang="ja-JP" altLang="en-US" sz="1300" baseline="0">
              <a:latin typeface="ＭＳ Ｐゴシック" panose="020B0600070205080204" pitchFamily="50" charset="-128"/>
              <a:ea typeface="ＭＳ Ｐゴシック" panose="020B0600070205080204" pitchFamily="50" charset="-128"/>
            </a:rPr>
            <a:t>千円）の実施に伴い、前年度と比較し</a:t>
          </a:r>
          <a:r>
            <a:rPr kumimoji="1" lang="en-US" altLang="ja-JP" sz="1300" baseline="0">
              <a:latin typeface="ＭＳ Ｐゴシック" panose="020B0600070205080204" pitchFamily="50" charset="-128"/>
              <a:ea typeface="ＭＳ Ｐゴシック" panose="020B0600070205080204" pitchFamily="50" charset="-128"/>
            </a:rPr>
            <a:t>3,763</a:t>
          </a:r>
          <a:r>
            <a:rPr kumimoji="1" lang="ja-JP" altLang="en-US" sz="1300" baseline="0">
              <a:latin typeface="ＭＳ Ｐゴシック" panose="020B0600070205080204" pitchFamily="50" charset="-128"/>
              <a:ea typeface="ＭＳ Ｐゴシック" panose="020B0600070205080204" pitchFamily="50" charset="-128"/>
            </a:rPr>
            <a:t>円の増額となっている。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消防費は前年度と比較し</a:t>
          </a:r>
          <a:r>
            <a:rPr kumimoji="1" lang="en-US" altLang="ja-JP" sz="1300" baseline="0">
              <a:latin typeface="ＭＳ Ｐゴシック" panose="020B0600070205080204" pitchFamily="50" charset="-128"/>
              <a:ea typeface="ＭＳ Ｐゴシック" panose="020B0600070205080204" pitchFamily="50" charset="-128"/>
            </a:rPr>
            <a:t>6,790</a:t>
          </a:r>
          <a:r>
            <a:rPr kumimoji="1" lang="ja-JP" altLang="en-US" sz="1300" baseline="0">
              <a:latin typeface="ＭＳ Ｐゴシック" panose="020B0600070205080204" pitchFamily="50" charset="-128"/>
              <a:ea typeface="ＭＳ Ｐゴシック" panose="020B0600070205080204" pitchFamily="50" charset="-128"/>
            </a:rPr>
            <a:t>千円の増額となり依然として類似団体平均を大きく上回っている。これは、一部事務組合の負担が大きいこと、また各地区消防施設の補修・更新が影響しているほか、今年度は各地区への消火栓用格納箱の設置（事業費</a:t>
          </a:r>
          <a:r>
            <a:rPr kumimoji="1" lang="en-US" altLang="ja-JP" sz="1300" baseline="0">
              <a:latin typeface="ＭＳ Ｐゴシック" panose="020B0600070205080204" pitchFamily="50" charset="-128"/>
              <a:ea typeface="ＭＳ Ｐゴシック" panose="020B0600070205080204" pitchFamily="50" charset="-128"/>
            </a:rPr>
            <a:t>9,586</a:t>
          </a:r>
          <a:r>
            <a:rPr kumimoji="1" lang="ja-JP" altLang="en-US" sz="1300" baseline="0">
              <a:latin typeface="ＭＳ Ｐゴシック" panose="020B0600070205080204" pitchFamily="50" charset="-128"/>
              <a:ea typeface="ＭＳ Ｐゴシック" panose="020B0600070205080204" pitchFamily="50" charset="-128"/>
            </a:rPr>
            <a:t>千円）を行ったことが増額の要因として考えられる。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教育費は前年度と比較し</a:t>
          </a:r>
          <a:r>
            <a:rPr kumimoji="1" lang="en-US" altLang="ja-JP" sz="1300" baseline="0">
              <a:latin typeface="ＭＳ Ｐゴシック" panose="020B0600070205080204" pitchFamily="50" charset="-128"/>
              <a:ea typeface="ＭＳ Ｐゴシック" panose="020B0600070205080204" pitchFamily="50" charset="-128"/>
            </a:rPr>
            <a:t>42,839</a:t>
          </a:r>
          <a:r>
            <a:rPr kumimoji="1" lang="ja-JP" altLang="en-US" sz="1300" baseline="0">
              <a:latin typeface="ＭＳ Ｐゴシック" panose="020B0600070205080204" pitchFamily="50" charset="-128"/>
              <a:ea typeface="ＭＳ Ｐゴシック" panose="020B0600070205080204" pitchFamily="50" charset="-128"/>
            </a:rPr>
            <a:t>円の増額、類似団体平均は</a:t>
          </a:r>
          <a:r>
            <a:rPr kumimoji="1" lang="en-US" altLang="ja-JP" sz="1300" baseline="0">
              <a:latin typeface="ＭＳ Ｐゴシック" panose="020B0600070205080204" pitchFamily="50" charset="-128"/>
              <a:ea typeface="ＭＳ Ｐゴシック" panose="020B0600070205080204" pitchFamily="50" charset="-128"/>
            </a:rPr>
            <a:t>28,613</a:t>
          </a:r>
          <a:r>
            <a:rPr kumimoji="1" lang="ja-JP" altLang="en-US" sz="1300" baseline="0">
              <a:latin typeface="ＭＳ Ｐゴシック" panose="020B0600070205080204" pitchFamily="50" charset="-128"/>
              <a:ea typeface="ＭＳ Ｐゴシック" panose="020B0600070205080204" pitchFamily="50" charset="-128"/>
            </a:rPr>
            <a:t>円上回る結果となったが、これは佐井中学校校舎外部改修工事（事業費</a:t>
          </a:r>
          <a:r>
            <a:rPr kumimoji="1" lang="en-US" altLang="ja-JP" sz="1300" baseline="0">
              <a:latin typeface="ＭＳ Ｐゴシック" panose="020B0600070205080204" pitchFamily="50" charset="-128"/>
              <a:ea typeface="ＭＳ Ｐゴシック" panose="020B0600070205080204" pitchFamily="50" charset="-128"/>
            </a:rPr>
            <a:t>106,996</a:t>
          </a:r>
          <a:r>
            <a:rPr kumimoji="1" lang="ja-JP" altLang="en-US" sz="1300" baseline="0">
              <a:latin typeface="ＭＳ Ｐゴシック" panose="020B0600070205080204" pitchFamily="50" charset="-128"/>
              <a:ea typeface="ＭＳ Ｐゴシック" panose="020B0600070205080204" pitchFamily="50" charset="-128"/>
            </a:rPr>
            <a:t>千円）の実施によるものである。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標準財政規模に対する実質収支割合は、年度により増減はあるものの、</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年間平均では</a:t>
          </a:r>
          <a:r>
            <a:rPr kumimoji="1" lang="en-US" altLang="ja-JP" sz="1300">
              <a:latin typeface="ＭＳ ゴシック" pitchFamily="49" charset="-128"/>
              <a:ea typeface="ＭＳ ゴシック" pitchFamily="49" charset="-128"/>
            </a:rPr>
            <a:t>3.71</a:t>
          </a:r>
          <a:r>
            <a:rPr kumimoji="1" lang="ja-JP" altLang="en-US" sz="1300">
              <a:latin typeface="ＭＳ ゴシック" pitchFamily="49" charset="-128"/>
              <a:ea typeface="ＭＳ ゴシック" pitchFamily="49" charset="-128"/>
            </a:rPr>
            <a:t>％となり、一般的に適正な範囲といわれている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％の範囲であることから、財政運営の健全性は維持されている。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令和元年度決算においては、前年度と比較し収入・支出ともに増額しているが、収入に比べ支出の増額が大きく、さらには財政調整基金の取り崩しを行わなかったことが影響していると考えられる。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黒字となっているが、簡易水道事業や下水道事業の公営企業会計への繰出金が増加傾向にあり、これは簡易水道施設及び排水処理施設の維持補修費が増大しているためであり、経年によるものや立地による塩害等により老朽化が進んでいることが原因である。繰出金の抑制するためにも、施設の計画的な補修を行うこと、また独立採算の原則に立ち返った料金の見直し、下水道事業においては加入促進を図り、健全な経営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年度までの累積赤字が約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年度で一般会計から赤字補てんした状態である。平成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年度においては、国民健康保険税の改正等により黒字決算に転じている。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261_&#20304;&#20117;&#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64.8</v>
          </cell>
          <cell r="CF53">
            <v>64.8</v>
          </cell>
          <cell r="CN53">
            <v>66.400000000000006</v>
          </cell>
          <cell r="CV53">
            <v>68.2</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12.8</v>
          </cell>
          <cell r="BX75">
            <v>10.4</v>
          </cell>
          <cell r="CF75">
            <v>9.8000000000000007</v>
          </cell>
          <cell r="CN75">
            <v>8.9</v>
          </cell>
          <cell r="CV75">
            <v>7.8</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election activeCell="H63" sqref="H6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2395614</v>
      </c>
      <c r="BO4" s="424"/>
      <c r="BP4" s="424"/>
      <c r="BQ4" s="424"/>
      <c r="BR4" s="424"/>
      <c r="BS4" s="424"/>
      <c r="BT4" s="424"/>
      <c r="BU4" s="425"/>
      <c r="BV4" s="423">
        <v>2391922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3.4</v>
      </c>
      <c r="CU4" s="608"/>
      <c r="CV4" s="608"/>
      <c r="CW4" s="608"/>
      <c r="CX4" s="608"/>
      <c r="CY4" s="608"/>
      <c r="CZ4" s="608"/>
      <c r="DA4" s="609"/>
      <c r="DB4" s="607">
        <v>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2343770</v>
      </c>
      <c r="BO5" s="429"/>
      <c r="BP5" s="429"/>
      <c r="BQ5" s="429"/>
      <c r="BR5" s="429"/>
      <c r="BS5" s="429"/>
      <c r="BT5" s="429"/>
      <c r="BU5" s="430"/>
      <c r="BV5" s="428">
        <v>2318456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84.7</v>
      </c>
      <c r="CU5" s="399"/>
      <c r="CV5" s="399"/>
      <c r="CW5" s="399"/>
      <c r="CX5" s="399"/>
      <c r="CY5" s="399"/>
      <c r="CZ5" s="399"/>
      <c r="DA5" s="400"/>
      <c r="DB5" s="398">
        <v>85.1</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51844</v>
      </c>
      <c r="BO6" s="429"/>
      <c r="BP6" s="429"/>
      <c r="BQ6" s="429"/>
      <c r="BR6" s="429"/>
      <c r="BS6" s="429"/>
      <c r="BT6" s="429"/>
      <c r="BU6" s="430"/>
      <c r="BV6" s="428">
        <v>73466</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86.9</v>
      </c>
      <c r="CU6" s="582"/>
      <c r="CV6" s="582"/>
      <c r="CW6" s="582"/>
      <c r="CX6" s="582"/>
      <c r="CY6" s="582"/>
      <c r="CZ6" s="582"/>
      <c r="DA6" s="583"/>
      <c r="DB6" s="581">
        <v>88.2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1453</v>
      </c>
      <c r="BO7" s="429"/>
      <c r="BP7" s="429"/>
      <c r="BQ7" s="429"/>
      <c r="BR7" s="429"/>
      <c r="BS7" s="429"/>
      <c r="BT7" s="429"/>
      <c r="BU7" s="430"/>
      <c r="BV7" s="428">
        <v>12861</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1501992</v>
      </c>
      <c r="CU7" s="429"/>
      <c r="CV7" s="429"/>
      <c r="CW7" s="429"/>
      <c r="CX7" s="429"/>
      <c r="CY7" s="429"/>
      <c r="CZ7" s="429"/>
      <c r="DA7" s="430"/>
      <c r="DB7" s="428">
        <v>1524475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50391</v>
      </c>
      <c r="BO8" s="429"/>
      <c r="BP8" s="429"/>
      <c r="BQ8" s="429"/>
      <c r="BR8" s="429"/>
      <c r="BS8" s="429"/>
      <c r="BT8" s="429"/>
      <c r="BU8" s="430"/>
      <c r="BV8" s="428">
        <v>60605</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0.12</v>
      </c>
      <c r="CU8" s="542"/>
      <c r="CV8" s="542"/>
      <c r="CW8" s="542"/>
      <c r="CX8" s="542"/>
      <c r="CY8" s="542"/>
      <c r="CZ8" s="542"/>
      <c r="DA8" s="543"/>
      <c r="DB8" s="541">
        <v>0.11</v>
      </c>
      <c r="DC8" s="542"/>
      <c r="DD8" s="542"/>
      <c r="DE8" s="542"/>
      <c r="DF8" s="542"/>
      <c r="DG8" s="542"/>
      <c r="DH8" s="542"/>
      <c r="DI8" s="543"/>
      <c r="DJ8" s="186"/>
      <c r="DK8" s="186"/>
      <c r="DL8" s="186"/>
      <c r="DM8" s="186"/>
      <c r="DN8" s="186"/>
      <c r="DO8" s="186"/>
    </row>
    <row r="9" spans="1:119" ht="18.75" customHeight="1" thickBot="1" x14ac:dyDescent="0.2">
      <c r="A9" s="187"/>
      <c r="B9" s="570" t="s">
        <v>109</v>
      </c>
      <c r="C9" s="571"/>
      <c r="D9" s="571"/>
      <c r="E9" s="571"/>
      <c r="F9" s="571"/>
      <c r="G9" s="571"/>
      <c r="H9" s="571"/>
      <c r="I9" s="571"/>
      <c r="J9" s="571"/>
      <c r="K9" s="491"/>
      <c r="L9" s="572" t="s">
        <v>110</v>
      </c>
      <c r="M9" s="573"/>
      <c r="N9" s="573"/>
      <c r="O9" s="573"/>
      <c r="P9" s="573"/>
      <c r="Q9" s="574"/>
      <c r="R9" s="575">
        <v>2148</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113</v>
      </c>
      <c r="AV9" s="486"/>
      <c r="AW9" s="486"/>
      <c r="AX9" s="486"/>
      <c r="AY9" s="408" t="s">
        <v>114</v>
      </c>
      <c r="AZ9" s="409"/>
      <c r="BA9" s="409"/>
      <c r="BB9" s="409"/>
      <c r="BC9" s="409"/>
      <c r="BD9" s="409"/>
      <c r="BE9" s="409"/>
      <c r="BF9" s="409"/>
      <c r="BG9" s="409"/>
      <c r="BH9" s="409"/>
      <c r="BI9" s="409"/>
      <c r="BJ9" s="409"/>
      <c r="BK9" s="409"/>
      <c r="BL9" s="409"/>
      <c r="BM9" s="410"/>
      <c r="BN9" s="428">
        <v>-10214</v>
      </c>
      <c r="BO9" s="429"/>
      <c r="BP9" s="429"/>
      <c r="BQ9" s="429"/>
      <c r="BR9" s="429"/>
      <c r="BS9" s="429"/>
      <c r="BT9" s="429"/>
      <c r="BU9" s="430"/>
      <c r="BV9" s="428">
        <v>8249</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10.199999999999999</v>
      </c>
      <c r="CU9" s="399"/>
      <c r="CV9" s="399"/>
      <c r="CW9" s="399"/>
      <c r="CX9" s="399"/>
      <c r="CY9" s="399"/>
      <c r="CZ9" s="399"/>
      <c r="DA9" s="400"/>
      <c r="DB9" s="398">
        <v>11.4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2422</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250</v>
      </c>
      <c r="BO10" s="429"/>
      <c r="BP10" s="429"/>
      <c r="BQ10" s="429"/>
      <c r="BR10" s="429"/>
      <c r="BS10" s="429"/>
      <c r="BT10" s="429"/>
      <c r="BU10" s="430"/>
      <c r="BV10" s="428">
        <v>251</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1960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5000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1956</v>
      </c>
      <c r="S13" s="532"/>
      <c r="T13" s="532"/>
      <c r="U13" s="532"/>
      <c r="V13" s="533"/>
      <c r="W13" s="519" t="s">
        <v>139</v>
      </c>
      <c r="X13" s="441"/>
      <c r="Y13" s="441"/>
      <c r="Z13" s="441"/>
      <c r="AA13" s="441"/>
      <c r="AB13" s="442"/>
      <c r="AC13" s="404">
        <v>233</v>
      </c>
      <c r="AD13" s="405"/>
      <c r="AE13" s="405"/>
      <c r="AF13" s="405"/>
      <c r="AG13" s="406"/>
      <c r="AH13" s="404">
        <v>240</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-9964</v>
      </c>
      <c r="BO13" s="429"/>
      <c r="BP13" s="429"/>
      <c r="BQ13" s="429"/>
      <c r="BR13" s="429"/>
      <c r="BS13" s="429"/>
      <c r="BT13" s="429"/>
      <c r="BU13" s="430"/>
      <c r="BV13" s="428">
        <v>3500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7.8</v>
      </c>
      <c r="CU13" s="399"/>
      <c r="CV13" s="399"/>
      <c r="CW13" s="399"/>
      <c r="CX13" s="399"/>
      <c r="CY13" s="399"/>
      <c r="CZ13" s="399"/>
      <c r="DA13" s="400"/>
      <c r="DB13" s="398">
        <v>8.9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2042</v>
      </c>
      <c r="S14" s="532"/>
      <c r="T14" s="532"/>
      <c r="U14" s="532"/>
      <c r="V14" s="533"/>
      <c r="W14" s="534"/>
      <c r="X14" s="444"/>
      <c r="Y14" s="444"/>
      <c r="Z14" s="444"/>
      <c r="AA14" s="444"/>
      <c r="AB14" s="445"/>
      <c r="AC14" s="524">
        <v>24.3</v>
      </c>
      <c r="AD14" s="525"/>
      <c r="AE14" s="525"/>
      <c r="AF14" s="525"/>
      <c r="AG14" s="526"/>
      <c r="AH14" s="524">
        <v>22.2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2038</v>
      </c>
      <c r="S15" s="532"/>
      <c r="T15" s="532"/>
      <c r="U15" s="532"/>
      <c r="V15" s="533"/>
      <c r="W15" s="519" t="s">
        <v>147</v>
      </c>
      <c r="X15" s="441"/>
      <c r="Y15" s="441"/>
      <c r="Z15" s="441"/>
      <c r="AA15" s="441"/>
      <c r="AB15" s="442"/>
      <c r="AC15" s="404">
        <v>233</v>
      </c>
      <c r="AD15" s="405"/>
      <c r="AE15" s="405"/>
      <c r="AF15" s="405"/>
      <c r="AG15" s="406"/>
      <c r="AH15" s="404">
        <v>340</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176968</v>
      </c>
      <c r="BO15" s="424"/>
      <c r="BP15" s="424"/>
      <c r="BQ15" s="424"/>
      <c r="BR15" s="424"/>
      <c r="BS15" s="424"/>
      <c r="BT15" s="424"/>
      <c r="BU15" s="425"/>
      <c r="BV15" s="423">
        <v>176340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24.3</v>
      </c>
      <c r="AD16" s="525"/>
      <c r="AE16" s="525"/>
      <c r="AF16" s="525"/>
      <c r="AG16" s="526"/>
      <c r="AH16" s="524">
        <v>31.5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1418900</v>
      </c>
      <c r="BO16" s="429"/>
      <c r="BP16" s="429"/>
      <c r="BQ16" s="429"/>
      <c r="BR16" s="429"/>
      <c r="BS16" s="429"/>
      <c r="BT16" s="429"/>
      <c r="BU16" s="430"/>
      <c r="BV16" s="428">
        <v>1423211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491</v>
      </c>
      <c r="AD17" s="405"/>
      <c r="AE17" s="405"/>
      <c r="AF17" s="405"/>
      <c r="AG17" s="406"/>
      <c r="AH17" s="404">
        <v>499</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222719</v>
      </c>
      <c r="BO17" s="429"/>
      <c r="BP17" s="429"/>
      <c r="BQ17" s="429"/>
      <c r="BR17" s="429"/>
      <c r="BS17" s="429"/>
      <c r="BT17" s="429"/>
      <c r="BU17" s="430"/>
      <c r="BV17" s="428">
        <v>222517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135.04</v>
      </c>
      <c r="M18" s="493"/>
      <c r="N18" s="493"/>
      <c r="O18" s="493"/>
      <c r="P18" s="493"/>
      <c r="Q18" s="493"/>
      <c r="R18" s="494"/>
      <c r="S18" s="494"/>
      <c r="T18" s="494"/>
      <c r="U18" s="494"/>
      <c r="V18" s="495"/>
      <c r="W18" s="509"/>
      <c r="X18" s="510"/>
      <c r="Y18" s="510"/>
      <c r="Z18" s="510"/>
      <c r="AA18" s="510"/>
      <c r="AB18" s="520"/>
      <c r="AC18" s="392">
        <v>51.3</v>
      </c>
      <c r="AD18" s="393"/>
      <c r="AE18" s="393"/>
      <c r="AF18" s="393"/>
      <c r="AG18" s="496"/>
      <c r="AH18" s="392">
        <v>46.2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1270829</v>
      </c>
      <c r="BO18" s="429"/>
      <c r="BP18" s="429"/>
      <c r="BQ18" s="429"/>
      <c r="BR18" s="429"/>
      <c r="BS18" s="429"/>
      <c r="BT18" s="429"/>
      <c r="BU18" s="430"/>
      <c r="BV18" s="428">
        <v>1298696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1761274</v>
      </c>
      <c r="BO19" s="429"/>
      <c r="BP19" s="429"/>
      <c r="BQ19" s="429"/>
      <c r="BR19" s="429"/>
      <c r="BS19" s="429"/>
      <c r="BT19" s="429"/>
      <c r="BU19" s="430"/>
      <c r="BV19" s="428">
        <v>1781494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906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1268850</v>
      </c>
      <c r="BO23" s="429"/>
      <c r="BP23" s="429"/>
      <c r="BQ23" s="429"/>
      <c r="BR23" s="429"/>
      <c r="BS23" s="429"/>
      <c r="BT23" s="429"/>
      <c r="BU23" s="430"/>
      <c r="BV23" s="428">
        <v>1336805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6808</v>
      </c>
      <c r="R24" s="405"/>
      <c r="S24" s="405"/>
      <c r="T24" s="405"/>
      <c r="U24" s="405"/>
      <c r="V24" s="406"/>
      <c r="W24" s="470"/>
      <c r="X24" s="461"/>
      <c r="Y24" s="462"/>
      <c r="Z24" s="401" t="s">
        <v>171</v>
      </c>
      <c r="AA24" s="402"/>
      <c r="AB24" s="402"/>
      <c r="AC24" s="402"/>
      <c r="AD24" s="402"/>
      <c r="AE24" s="402"/>
      <c r="AF24" s="402"/>
      <c r="AG24" s="403"/>
      <c r="AH24" s="404">
        <v>43</v>
      </c>
      <c r="AI24" s="405"/>
      <c r="AJ24" s="405"/>
      <c r="AK24" s="405"/>
      <c r="AL24" s="406"/>
      <c r="AM24" s="404">
        <v>120099</v>
      </c>
      <c r="AN24" s="405"/>
      <c r="AO24" s="405"/>
      <c r="AP24" s="405"/>
      <c r="AQ24" s="405"/>
      <c r="AR24" s="406"/>
      <c r="AS24" s="404">
        <v>2793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1187619</v>
      </c>
      <c r="BO24" s="429"/>
      <c r="BP24" s="429"/>
      <c r="BQ24" s="429"/>
      <c r="BR24" s="429"/>
      <c r="BS24" s="429"/>
      <c r="BT24" s="429"/>
      <c r="BU24" s="430"/>
      <c r="BV24" s="428">
        <v>1256048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5529</v>
      </c>
      <c r="R25" s="405"/>
      <c r="S25" s="405"/>
      <c r="T25" s="405"/>
      <c r="U25" s="405"/>
      <c r="V25" s="406"/>
      <c r="W25" s="470"/>
      <c r="X25" s="461"/>
      <c r="Y25" s="462"/>
      <c r="Z25" s="401" t="s">
        <v>174</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147218</v>
      </c>
      <c r="BO25" s="424"/>
      <c r="BP25" s="424"/>
      <c r="BQ25" s="424"/>
      <c r="BR25" s="424"/>
      <c r="BS25" s="424"/>
      <c r="BT25" s="424"/>
      <c r="BU25" s="425"/>
      <c r="BV25" s="423">
        <v>219549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5225</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2690</v>
      </c>
      <c r="R27" s="405"/>
      <c r="S27" s="405"/>
      <c r="T27" s="405"/>
      <c r="U27" s="405"/>
      <c r="V27" s="406"/>
      <c r="W27" s="470"/>
      <c r="X27" s="461"/>
      <c r="Y27" s="462"/>
      <c r="Z27" s="401" t="s">
        <v>181</v>
      </c>
      <c r="AA27" s="402"/>
      <c r="AB27" s="402"/>
      <c r="AC27" s="402"/>
      <c r="AD27" s="402"/>
      <c r="AE27" s="402"/>
      <c r="AF27" s="402"/>
      <c r="AG27" s="403"/>
      <c r="AH27" s="404" t="s">
        <v>146</v>
      </c>
      <c r="AI27" s="405"/>
      <c r="AJ27" s="405"/>
      <c r="AK27" s="405"/>
      <c r="AL27" s="406"/>
      <c r="AM27" s="404" t="s">
        <v>137</v>
      </c>
      <c r="AN27" s="405"/>
      <c r="AO27" s="405"/>
      <c r="AP27" s="405"/>
      <c r="AQ27" s="405"/>
      <c r="AR27" s="406"/>
      <c r="AS27" s="404" t="s">
        <v>137</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1300</v>
      </c>
      <c r="BO27" s="432"/>
      <c r="BP27" s="432"/>
      <c r="BQ27" s="432"/>
      <c r="BR27" s="432"/>
      <c r="BS27" s="432"/>
      <c r="BT27" s="432"/>
      <c r="BU27" s="433"/>
      <c r="BV27" s="431">
        <v>1300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2240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715462</v>
      </c>
      <c r="BO28" s="424"/>
      <c r="BP28" s="424"/>
      <c r="BQ28" s="424"/>
      <c r="BR28" s="424"/>
      <c r="BS28" s="424"/>
      <c r="BT28" s="424"/>
      <c r="BU28" s="425"/>
      <c r="BV28" s="423">
        <v>715212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6</v>
      </c>
      <c r="M29" s="405"/>
      <c r="N29" s="405"/>
      <c r="O29" s="405"/>
      <c r="P29" s="406"/>
      <c r="Q29" s="404">
        <v>2140</v>
      </c>
      <c r="R29" s="405"/>
      <c r="S29" s="405"/>
      <c r="T29" s="405"/>
      <c r="U29" s="405"/>
      <c r="V29" s="406"/>
      <c r="W29" s="471"/>
      <c r="X29" s="472"/>
      <c r="Y29" s="473"/>
      <c r="Z29" s="401" t="s">
        <v>187</v>
      </c>
      <c r="AA29" s="402"/>
      <c r="AB29" s="402"/>
      <c r="AC29" s="402"/>
      <c r="AD29" s="402"/>
      <c r="AE29" s="402"/>
      <c r="AF29" s="402"/>
      <c r="AG29" s="403"/>
      <c r="AH29" s="404">
        <v>43</v>
      </c>
      <c r="AI29" s="405"/>
      <c r="AJ29" s="405"/>
      <c r="AK29" s="405"/>
      <c r="AL29" s="406"/>
      <c r="AM29" s="404">
        <v>120099</v>
      </c>
      <c r="AN29" s="405"/>
      <c r="AO29" s="405"/>
      <c r="AP29" s="405"/>
      <c r="AQ29" s="405"/>
      <c r="AR29" s="406"/>
      <c r="AS29" s="404">
        <v>2793</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333622</v>
      </c>
      <c r="BO29" s="429"/>
      <c r="BP29" s="429"/>
      <c r="BQ29" s="429"/>
      <c r="BR29" s="429"/>
      <c r="BS29" s="429"/>
      <c r="BT29" s="429"/>
      <c r="BU29" s="430"/>
      <c r="BV29" s="428">
        <v>303104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95.7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797305</v>
      </c>
      <c r="BO30" s="432"/>
      <c r="BP30" s="432"/>
      <c r="BQ30" s="432"/>
      <c r="BR30" s="432"/>
      <c r="BS30" s="432"/>
      <c r="BT30" s="432"/>
      <c r="BU30" s="433"/>
      <c r="BV30" s="431">
        <v>817985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196</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196</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一部事務組合下北医療センター</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佐井定期観光株式会社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下北地域広域行政事務組合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シィライン株式会社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青森県後期高齢者医療広域連合（一般会計分）</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青森県後期高齢者医療広域連合（特別会計分）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青森県市町村総合事務組合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10</v>
      </c>
      <c r="BX39" s="387"/>
      <c r="BY39" s="386" t="str">
        <f>IF('各会計、関係団体の財政状況及び健全化判断比率'!B73="","",'各会計、関係団体の財政状況及び健全化判断比率'!B73)</f>
        <v>青森県交通災害共済組合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11</v>
      </c>
      <c r="BX40" s="387"/>
      <c r="BY40" s="386" t="str">
        <f>IF('各会計、関係団体の財政状況及び健全化判断比率'!B74="","",'各会計、関係団体の財政状況及び健全化判断比率'!B74)</f>
        <v>青森県市町村職員退職手当組合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sx56o241dU19SR0RYN4fr6IA1LDHVG/uQ56Ub2Wsh7QlNuKV0GDu6Xrx7SxnKFZOdxNMFD11S7AARAmOuZKlbA==" saltValue="WI/hMnOZYG+FGp8nPPQu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H63" sqref="H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2" t="s">
        <v>558</v>
      </c>
      <c r="D34" s="1212"/>
      <c r="E34" s="1213"/>
      <c r="F34" s="32">
        <v>4.1500000000000004</v>
      </c>
      <c r="G34" s="33">
        <v>3.7</v>
      </c>
      <c r="H34" s="33">
        <v>3.34</v>
      </c>
      <c r="I34" s="33">
        <v>3.97</v>
      </c>
      <c r="J34" s="34">
        <v>3.35</v>
      </c>
      <c r="K34" s="22"/>
      <c r="L34" s="22"/>
      <c r="M34" s="22"/>
      <c r="N34" s="22"/>
      <c r="O34" s="22"/>
      <c r="P34" s="22"/>
    </row>
    <row r="35" spans="1:16" ht="39" customHeight="1" x14ac:dyDescent="0.15">
      <c r="A35" s="22"/>
      <c r="B35" s="35"/>
      <c r="C35" s="1206" t="s">
        <v>559</v>
      </c>
      <c r="D35" s="1207"/>
      <c r="E35" s="1208"/>
      <c r="F35" s="36">
        <v>0.28000000000000003</v>
      </c>
      <c r="G35" s="37">
        <v>0.25</v>
      </c>
      <c r="H35" s="37">
        <v>0</v>
      </c>
      <c r="I35" s="37">
        <v>0</v>
      </c>
      <c r="J35" s="38">
        <v>1.37</v>
      </c>
      <c r="K35" s="22"/>
      <c r="L35" s="22"/>
      <c r="M35" s="22"/>
      <c r="N35" s="22"/>
      <c r="O35" s="22"/>
      <c r="P35" s="22"/>
    </row>
    <row r="36" spans="1:16" ht="39" customHeight="1" x14ac:dyDescent="0.15">
      <c r="A36" s="22"/>
      <c r="B36" s="35"/>
      <c r="C36" s="1206" t="s">
        <v>560</v>
      </c>
      <c r="D36" s="1207"/>
      <c r="E36" s="1208"/>
      <c r="F36" s="36" t="s">
        <v>561</v>
      </c>
      <c r="G36" s="37">
        <v>0</v>
      </c>
      <c r="H36" s="37">
        <v>0.96</v>
      </c>
      <c r="I36" s="37">
        <v>0.77</v>
      </c>
      <c r="J36" s="38">
        <v>0.49</v>
      </c>
      <c r="K36" s="22"/>
      <c r="L36" s="22"/>
      <c r="M36" s="22"/>
      <c r="N36" s="22"/>
      <c r="O36" s="22"/>
      <c r="P36" s="22"/>
    </row>
    <row r="37" spans="1:16" ht="39" customHeight="1" x14ac:dyDescent="0.15">
      <c r="A37" s="22"/>
      <c r="B37" s="35"/>
      <c r="C37" s="1206" t="s">
        <v>562</v>
      </c>
      <c r="D37" s="1207"/>
      <c r="E37" s="1208"/>
      <c r="F37" s="36">
        <v>0</v>
      </c>
      <c r="G37" s="37">
        <v>0</v>
      </c>
      <c r="H37" s="37">
        <v>0</v>
      </c>
      <c r="I37" s="37">
        <v>0</v>
      </c>
      <c r="J37" s="38">
        <v>0</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563</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564</v>
      </c>
      <c r="D43" s="1210"/>
      <c r="E43" s="1211"/>
      <c r="F43" s="41">
        <v>0</v>
      </c>
      <c r="G43" s="42">
        <v>0</v>
      </c>
      <c r="H43" s="42">
        <v>0</v>
      </c>
      <c r="I43" s="42">
        <v>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l1zRQdE53CpclrquHoBonHLYUHCn6FMOfJLzA03SEzrgmaMoVWfP0pcqrIlBqg0v/+Vt+xA3c3LCTdVMrXZQ==" saltValue="pn4PEIshMLd4xNvQGUp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1"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285</v>
      </c>
      <c r="L45" s="60">
        <v>258</v>
      </c>
      <c r="M45" s="60">
        <v>231</v>
      </c>
      <c r="N45" s="60">
        <v>204</v>
      </c>
      <c r="O45" s="61">
        <v>180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14</v>
      </c>
      <c r="F48" s="1216"/>
      <c r="G48" s="1216"/>
      <c r="H48" s="1216"/>
      <c r="I48" s="1216"/>
      <c r="J48" s="1217"/>
      <c r="K48" s="63">
        <v>107</v>
      </c>
      <c r="L48" s="64">
        <v>116</v>
      </c>
      <c r="M48" s="64">
        <v>121</v>
      </c>
      <c r="N48" s="64">
        <v>117</v>
      </c>
      <c r="O48" s="65">
        <v>109</v>
      </c>
      <c r="P48" s="48"/>
      <c r="Q48" s="48"/>
      <c r="R48" s="48"/>
      <c r="S48" s="48"/>
      <c r="T48" s="48"/>
      <c r="U48" s="48"/>
    </row>
    <row r="49" spans="1:21" ht="30.75" customHeight="1" x14ac:dyDescent="0.15">
      <c r="A49" s="48"/>
      <c r="B49" s="1234"/>
      <c r="C49" s="1235"/>
      <c r="D49" s="62"/>
      <c r="E49" s="1216" t="s">
        <v>15</v>
      </c>
      <c r="F49" s="1216"/>
      <c r="G49" s="1216"/>
      <c r="H49" s="1216"/>
      <c r="I49" s="1216"/>
      <c r="J49" s="1217"/>
      <c r="K49" s="63">
        <v>45</v>
      </c>
      <c r="L49" s="64">
        <v>44</v>
      </c>
      <c r="M49" s="64">
        <v>45</v>
      </c>
      <c r="N49" s="64">
        <v>28</v>
      </c>
      <c r="O49" s="65">
        <v>27</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510</v>
      </c>
      <c r="L50" s="64" t="s">
        <v>510</v>
      </c>
      <c r="M50" s="64" t="s">
        <v>510</v>
      </c>
      <c r="N50" s="64" t="s">
        <v>510</v>
      </c>
      <c r="O50" s="65" t="s">
        <v>510</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298</v>
      </c>
      <c r="L52" s="64">
        <v>289</v>
      </c>
      <c r="M52" s="64">
        <v>272</v>
      </c>
      <c r="N52" s="64">
        <v>256</v>
      </c>
      <c r="O52" s="65">
        <v>235</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139</v>
      </c>
      <c r="L53" s="69">
        <v>129</v>
      </c>
      <c r="M53" s="69">
        <v>125</v>
      </c>
      <c r="N53" s="69">
        <v>93</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n3o/ZpXsz4AYr3eFdOGDjsGaYVILz9Ls18rtXoj7sbBrC4+vXWbMEPBp4dAlhwawgqUJ1PgkeH0jxcPSK0XA==" saltValue="OvKCvwGNUAPAYLPLh2PR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H63" sqref="H6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2" t="s">
        <v>29</v>
      </c>
      <c r="C41" s="1253"/>
      <c r="D41" s="102"/>
      <c r="E41" s="1254" t="s">
        <v>30</v>
      </c>
      <c r="F41" s="1254"/>
      <c r="G41" s="1254"/>
      <c r="H41" s="1255"/>
      <c r="I41" s="103">
        <v>1736</v>
      </c>
      <c r="J41" s="104">
        <v>1534</v>
      </c>
      <c r="K41" s="104">
        <v>1433</v>
      </c>
      <c r="L41" s="104">
        <v>1337</v>
      </c>
      <c r="M41" s="105">
        <v>1269</v>
      </c>
    </row>
    <row r="42" spans="2:13" ht="27.75" customHeight="1" x14ac:dyDescent="0.15">
      <c r="B42" s="1242"/>
      <c r="C42" s="1243"/>
      <c r="D42" s="106"/>
      <c r="E42" s="1246" t="s">
        <v>31</v>
      </c>
      <c r="F42" s="1246"/>
      <c r="G42" s="1246"/>
      <c r="H42" s="1247"/>
      <c r="I42" s="107" t="s">
        <v>510</v>
      </c>
      <c r="J42" s="108" t="s">
        <v>510</v>
      </c>
      <c r="K42" s="108" t="s">
        <v>510</v>
      </c>
      <c r="L42" s="108" t="s">
        <v>510</v>
      </c>
      <c r="M42" s="109" t="s">
        <v>510</v>
      </c>
    </row>
    <row r="43" spans="2:13" ht="27.75" customHeight="1" x14ac:dyDescent="0.15">
      <c r="B43" s="1242"/>
      <c r="C43" s="1243"/>
      <c r="D43" s="106"/>
      <c r="E43" s="1246" t="s">
        <v>32</v>
      </c>
      <c r="F43" s="1246"/>
      <c r="G43" s="1246"/>
      <c r="H43" s="1247"/>
      <c r="I43" s="107">
        <v>518</v>
      </c>
      <c r="J43" s="108">
        <v>444</v>
      </c>
      <c r="K43" s="108">
        <v>401</v>
      </c>
      <c r="L43" s="108">
        <v>449</v>
      </c>
      <c r="M43" s="109">
        <v>432</v>
      </c>
    </row>
    <row r="44" spans="2:13" ht="27.75" customHeight="1" x14ac:dyDescent="0.15">
      <c r="B44" s="1242"/>
      <c r="C44" s="1243"/>
      <c r="D44" s="106"/>
      <c r="E44" s="1246" t="s">
        <v>33</v>
      </c>
      <c r="F44" s="1246"/>
      <c r="G44" s="1246"/>
      <c r="H44" s="1247"/>
      <c r="I44" s="107">
        <v>251</v>
      </c>
      <c r="J44" s="108">
        <v>207</v>
      </c>
      <c r="K44" s="108">
        <v>172</v>
      </c>
      <c r="L44" s="108">
        <v>145</v>
      </c>
      <c r="M44" s="109">
        <v>122</v>
      </c>
    </row>
    <row r="45" spans="2:13" ht="27.75" customHeight="1" x14ac:dyDescent="0.15">
      <c r="B45" s="1242"/>
      <c r="C45" s="1243"/>
      <c r="D45" s="106"/>
      <c r="E45" s="1246" t="s">
        <v>34</v>
      </c>
      <c r="F45" s="1246"/>
      <c r="G45" s="1246"/>
      <c r="H45" s="1247"/>
      <c r="I45" s="107">
        <v>368</v>
      </c>
      <c r="J45" s="108">
        <v>401</v>
      </c>
      <c r="K45" s="108">
        <v>378</v>
      </c>
      <c r="L45" s="108">
        <v>397</v>
      </c>
      <c r="M45" s="109">
        <v>351</v>
      </c>
    </row>
    <row r="46" spans="2:13" ht="27.75" customHeight="1" x14ac:dyDescent="0.15">
      <c r="B46" s="1242"/>
      <c r="C46" s="1243"/>
      <c r="D46" s="110"/>
      <c r="E46" s="1246" t="s">
        <v>35</v>
      </c>
      <c r="F46" s="1246"/>
      <c r="G46" s="1246"/>
      <c r="H46" s="1247"/>
      <c r="I46" s="107" t="s">
        <v>510</v>
      </c>
      <c r="J46" s="108" t="s">
        <v>510</v>
      </c>
      <c r="K46" s="108" t="s">
        <v>510</v>
      </c>
      <c r="L46" s="108" t="s">
        <v>510</v>
      </c>
      <c r="M46" s="109" t="s">
        <v>510</v>
      </c>
    </row>
    <row r="47" spans="2:13" ht="27.75" customHeight="1" x14ac:dyDescent="0.15">
      <c r="B47" s="1242"/>
      <c r="C47" s="1243"/>
      <c r="D47" s="111"/>
      <c r="E47" s="1256" t="s">
        <v>36</v>
      </c>
      <c r="F47" s="1257"/>
      <c r="G47" s="1257"/>
      <c r="H47" s="1258"/>
      <c r="I47" s="107" t="s">
        <v>510</v>
      </c>
      <c r="J47" s="108" t="s">
        <v>510</v>
      </c>
      <c r="K47" s="108" t="s">
        <v>510</v>
      </c>
      <c r="L47" s="108" t="s">
        <v>510</v>
      </c>
      <c r="M47" s="109" t="s">
        <v>510</v>
      </c>
    </row>
    <row r="48" spans="2:13" ht="27.75" customHeight="1" x14ac:dyDescent="0.15">
      <c r="B48" s="1242"/>
      <c r="C48" s="1243"/>
      <c r="D48" s="106"/>
      <c r="E48" s="1246" t="s">
        <v>37</v>
      </c>
      <c r="F48" s="1246"/>
      <c r="G48" s="1246"/>
      <c r="H48" s="1247"/>
      <c r="I48" s="107" t="s">
        <v>510</v>
      </c>
      <c r="J48" s="108" t="s">
        <v>510</v>
      </c>
      <c r="K48" s="108" t="s">
        <v>510</v>
      </c>
      <c r="L48" s="108" t="s">
        <v>510</v>
      </c>
      <c r="M48" s="109" t="s">
        <v>510</v>
      </c>
    </row>
    <row r="49" spans="2:13" ht="27.75" customHeight="1" x14ac:dyDescent="0.15">
      <c r="B49" s="1244"/>
      <c r="C49" s="1245"/>
      <c r="D49" s="106"/>
      <c r="E49" s="1246" t="s">
        <v>38</v>
      </c>
      <c r="F49" s="1246"/>
      <c r="G49" s="1246"/>
      <c r="H49" s="1247"/>
      <c r="I49" s="107" t="s">
        <v>510</v>
      </c>
      <c r="J49" s="108" t="s">
        <v>510</v>
      </c>
      <c r="K49" s="108" t="s">
        <v>510</v>
      </c>
      <c r="L49" s="108" t="s">
        <v>510</v>
      </c>
      <c r="M49" s="109" t="s">
        <v>510</v>
      </c>
    </row>
    <row r="50" spans="2:13" ht="27.75" customHeight="1" x14ac:dyDescent="0.15">
      <c r="B50" s="1240" t="s">
        <v>39</v>
      </c>
      <c r="C50" s="1241"/>
      <c r="D50" s="112"/>
      <c r="E50" s="1246" t="s">
        <v>40</v>
      </c>
      <c r="F50" s="1246"/>
      <c r="G50" s="1246"/>
      <c r="H50" s="1247"/>
      <c r="I50" s="107">
        <v>1423</v>
      </c>
      <c r="J50" s="108">
        <v>1639</v>
      </c>
      <c r="K50" s="108">
        <v>1837</v>
      </c>
      <c r="L50" s="108">
        <v>1838</v>
      </c>
      <c r="M50" s="109">
        <v>1848</v>
      </c>
    </row>
    <row r="51" spans="2:13" ht="27.75" customHeight="1" x14ac:dyDescent="0.15">
      <c r="B51" s="1242"/>
      <c r="C51" s="1243"/>
      <c r="D51" s="106"/>
      <c r="E51" s="1246" t="s">
        <v>41</v>
      </c>
      <c r="F51" s="1246"/>
      <c r="G51" s="1246"/>
      <c r="H51" s="1247"/>
      <c r="I51" s="107">
        <v>6</v>
      </c>
      <c r="J51" s="108">
        <v>3</v>
      </c>
      <c r="K51" s="108">
        <v>2</v>
      </c>
      <c r="L51" s="108">
        <v>1</v>
      </c>
      <c r="M51" s="109" t="s">
        <v>510</v>
      </c>
    </row>
    <row r="52" spans="2:13" ht="27.75" customHeight="1" x14ac:dyDescent="0.15">
      <c r="B52" s="1244"/>
      <c r="C52" s="1245"/>
      <c r="D52" s="106"/>
      <c r="E52" s="1246" t="s">
        <v>42</v>
      </c>
      <c r="F52" s="1246"/>
      <c r="G52" s="1246"/>
      <c r="H52" s="1247"/>
      <c r="I52" s="107">
        <v>2389</v>
      </c>
      <c r="J52" s="108">
        <v>2489</v>
      </c>
      <c r="K52" s="108">
        <v>2200</v>
      </c>
      <c r="L52" s="108">
        <v>1922</v>
      </c>
      <c r="M52" s="109">
        <v>1789</v>
      </c>
    </row>
    <row r="53" spans="2:13" ht="27.75" customHeight="1" thickBot="1" x14ac:dyDescent="0.2">
      <c r="B53" s="1248" t="s">
        <v>43</v>
      </c>
      <c r="C53" s="1249"/>
      <c r="D53" s="113"/>
      <c r="E53" s="1250" t="s">
        <v>44</v>
      </c>
      <c r="F53" s="1250"/>
      <c r="G53" s="1250"/>
      <c r="H53" s="1251"/>
      <c r="I53" s="114">
        <v>-946</v>
      </c>
      <c r="J53" s="115">
        <v>-1543</v>
      </c>
      <c r="K53" s="115">
        <v>-1655</v>
      </c>
      <c r="L53" s="115">
        <v>-1432</v>
      </c>
      <c r="M53" s="116">
        <v>-1462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B104wcHdcslIjuzlWSVPY2B6zP25Wnnnem7q15pNVql4PFI+cBqUyIfD7PgQESh8ITOT9mtE2GiNqxQ/1k9w==" saltValue="yjcHuJjV2HoaDaDKJQxo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1"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7" t="s">
        <v>47</v>
      </c>
      <c r="D55" s="1267"/>
      <c r="E55" s="1268"/>
      <c r="F55" s="128">
        <v>720</v>
      </c>
      <c r="G55" s="128">
        <v>715</v>
      </c>
      <c r="H55" s="129">
        <v>715</v>
      </c>
    </row>
    <row r="56" spans="2:8" ht="52.5" customHeight="1" x14ac:dyDescent="0.15">
      <c r="B56" s="130"/>
      <c r="C56" s="1269" t="s">
        <v>48</v>
      </c>
      <c r="D56" s="1269"/>
      <c r="E56" s="1270"/>
      <c r="F56" s="131">
        <v>277</v>
      </c>
      <c r="G56" s="131">
        <v>303</v>
      </c>
      <c r="H56" s="132">
        <v>334</v>
      </c>
    </row>
    <row r="57" spans="2:8" ht="53.25" customHeight="1" x14ac:dyDescent="0.15">
      <c r="B57" s="130"/>
      <c r="C57" s="1271" t="s">
        <v>49</v>
      </c>
      <c r="D57" s="1271"/>
      <c r="E57" s="1272"/>
      <c r="F57" s="133">
        <v>839</v>
      </c>
      <c r="G57" s="133">
        <v>818</v>
      </c>
      <c r="H57" s="134">
        <v>797</v>
      </c>
    </row>
    <row r="58" spans="2:8" ht="45.75" customHeight="1" x14ac:dyDescent="0.15">
      <c r="B58" s="135"/>
      <c r="C58" s="1259" t="s">
        <v>589</v>
      </c>
      <c r="D58" s="1260"/>
      <c r="E58" s="1261"/>
      <c r="F58" s="136">
        <v>348</v>
      </c>
      <c r="G58" s="136">
        <v>365</v>
      </c>
      <c r="H58" s="137">
        <v>380</v>
      </c>
    </row>
    <row r="59" spans="2:8" ht="45.75" customHeight="1" x14ac:dyDescent="0.15">
      <c r="B59" s="135"/>
      <c r="C59" s="1259" t="s">
        <v>590</v>
      </c>
      <c r="D59" s="1260"/>
      <c r="E59" s="1261"/>
      <c r="F59" s="136">
        <v>280</v>
      </c>
      <c r="G59" s="136">
        <v>247</v>
      </c>
      <c r="H59" s="137">
        <v>212</v>
      </c>
    </row>
    <row r="60" spans="2:8" ht="45.75" customHeight="1" x14ac:dyDescent="0.15">
      <c r="B60" s="135"/>
      <c r="C60" s="1259" t="s">
        <v>591</v>
      </c>
      <c r="D60" s="1260"/>
      <c r="E60" s="1261"/>
      <c r="F60" s="136">
        <v>81</v>
      </c>
      <c r="G60" s="136">
        <v>81</v>
      </c>
      <c r="H60" s="137">
        <v>73</v>
      </c>
    </row>
    <row r="61" spans="2:8" ht="45.75" customHeight="1" x14ac:dyDescent="0.15">
      <c r="B61" s="135"/>
      <c r="C61" s="1259" t="s">
        <v>592</v>
      </c>
      <c r="D61" s="1260"/>
      <c r="E61" s="1261"/>
      <c r="F61" s="136">
        <v>31</v>
      </c>
      <c r="G61" s="136">
        <v>36</v>
      </c>
      <c r="H61" s="137">
        <v>44</v>
      </c>
    </row>
    <row r="62" spans="2:8" ht="45.75" customHeight="1" thickBot="1" x14ac:dyDescent="0.2">
      <c r="B62" s="138"/>
      <c r="C62" s="1262" t="s">
        <v>593</v>
      </c>
      <c r="D62" s="1263"/>
      <c r="E62" s="1264"/>
      <c r="F62" s="139">
        <v>35</v>
      </c>
      <c r="G62" s="139">
        <v>39</v>
      </c>
      <c r="H62" s="140">
        <v>43</v>
      </c>
    </row>
    <row r="63" spans="2:8" ht="52.5" customHeight="1" thickBot="1" x14ac:dyDescent="0.2">
      <c r="B63" s="141"/>
      <c r="C63" s="1265" t="s">
        <v>50</v>
      </c>
      <c r="D63" s="1265"/>
      <c r="E63" s="1266"/>
      <c r="F63" s="142">
        <v>1836</v>
      </c>
      <c r="G63" s="142">
        <v>1836</v>
      </c>
      <c r="H63" s="143">
        <v>1846</v>
      </c>
    </row>
    <row r="64" spans="2:8" ht="15" customHeight="1" x14ac:dyDescent="0.15"/>
  </sheetData>
  <sheetProtection algorithmName="SHA-512" hashValue="sZNrtwxbrH1oNNFfZuY8oLrTPiSiwWjjV7AqSFApQBf/xURf7AG7aWxnMvjv+z6xmLjIF91zOvzU0ZCzYy/LmQ==" saltValue="d0BAgGWedC928LqiBhXR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2" zoomScale="80" zoomScaleNormal="8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551</v>
      </c>
      <c r="BQ50" s="1307"/>
      <c r="BR50" s="1307"/>
      <c r="BS50" s="1307"/>
      <c r="BT50" s="1307"/>
      <c r="BU50" s="1307"/>
      <c r="BV50" s="1307"/>
      <c r="BW50" s="1307"/>
      <c r="BX50" s="1307" t="s">
        <v>552</v>
      </c>
      <c r="BY50" s="1307"/>
      <c r="BZ50" s="1307"/>
      <c r="CA50" s="1307"/>
      <c r="CB50" s="1307"/>
      <c r="CC50" s="1307"/>
      <c r="CD50" s="1307"/>
      <c r="CE50" s="1307"/>
      <c r="CF50" s="1307" t="s">
        <v>553</v>
      </c>
      <c r="CG50" s="1307"/>
      <c r="CH50" s="1307"/>
      <c r="CI50" s="1307"/>
      <c r="CJ50" s="1307"/>
      <c r="CK50" s="1307"/>
      <c r="CL50" s="1307"/>
      <c r="CM50" s="1307"/>
      <c r="CN50" s="1307" t="s">
        <v>554</v>
      </c>
      <c r="CO50" s="1307"/>
      <c r="CP50" s="1307"/>
      <c r="CQ50" s="1307"/>
      <c r="CR50" s="1307"/>
      <c r="CS50" s="1307"/>
      <c r="CT50" s="1307"/>
      <c r="CU50" s="1307"/>
      <c r="CV50" s="1307" t="s">
        <v>555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64.8</v>
      </c>
      <c r="BY53" s="1313"/>
      <c r="BZ53" s="1313"/>
      <c r="CA53" s="1313"/>
      <c r="CB53" s="1313"/>
      <c r="CC53" s="1313"/>
      <c r="CD53" s="1313"/>
      <c r="CE53" s="1313"/>
      <c r="CF53" s="1313">
        <v>64.8</v>
      </c>
      <c r="CG53" s="1313"/>
      <c r="CH53" s="1313"/>
      <c r="CI53" s="1313"/>
      <c r="CJ53" s="1313"/>
      <c r="CK53" s="1313"/>
      <c r="CL53" s="1313"/>
      <c r="CM53" s="1313"/>
      <c r="CN53" s="1313">
        <v>66.400000000000006</v>
      </c>
      <c r="CO53" s="1313"/>
      <c r="CP53" s="1313"/>
      <c r="CQ53" s="1313"/>
      <c r="CR53" s="1313"/>
      <c r="CS53" s="1313"/>
      <c r="CT53" s="1313"/>
      <c r="CU53" s="1313"/>
      <c r="CV53" s="1313">
        <v>68.2</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602</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601</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56.3</v>
      </c>
      <c r="BY57" s="1313"/>
      <c r="BZ57" s="1313"/>
      <c r="CA57" s="1313"/>
      <c r="CB57" s="1313"/>
      <c r="CC57" s="1313"/>
      <c r="CD57" s="1313"/>
      <c r="CE57" s="1313"/>
      <c r="CF57" s="1313">
        <v>57.6</v>
      </c>
      <c r="CG57" s="1313"/>
      <c r="CH57" s="1313"/>
      <c r="CI57" s="1313"/>
      <c r="CJ57" s="1313"/>
      <c r="CK57" s="1313"/>
      <c r="CL57" s="1313"/>
      <c r="CM57" s="1313"/>
      <c r="CN57" s="1313">
        <v>58.8</v>
      </c>
      <c r="CO57" s="1313"/>
      <c r="CP57" s="1313"/>
      <c r="CQ57" s="1313"/>
      <c r="CR57" s="1313"/>
      <c r="CS57" s="1313"/>
      <c r="CT57" s="1313"/>
      <c r="CU57" s="1313"/>
      <c r="CV57" s="1313">
        <v>59.5</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603</v>
      </c>
    </row>
    <row r="64" spans="1:109" x14ac:dyDescent="0.15">
      <c r="B64" s="1282"/>
      <c r="G64" s="1289"/>
      <c r="I64" s="1323"/>
      <c r="J64" s="1323"/>
      <c r="K64" s="1323"/>
      <c r="L64" s="1323"/>
      <c r="M64" s="1323"/>
      <c r="N64" s="1324"/>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598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551</v>
      </c>
      <c r="BQ72" s="1307"/>
      <c r="BR72" s="1307"/>
      <c r="BS72" s="1307"/>
      <c r="BT72" s="1307"/>
      <c r="BU72" s="1307"/>
      <c r="BV72" s="1307"/>
      <c r="BW72" s="1307"/>
      <c r="BX72" s="1307" t="s">
        <v>552</v>
      </c>
      <c r="BY72" s="1307"/>
      <c r="BZ72" s="1307"/>
      <c r="CA72" s="1307"/>
      <c r="CB72" s="1307"/>
      <c r="CC72" s="1307"/>
      <c r="CD72" s="1307"/>
      <c r="CE72" s="1307"/>
      <c r="CF72" s="1307" t="s">
        <v>553</v>
      </c>
      <c r="CG72" s="1307"/>
      <c r="CH72" s="1307"/>
      <c r="CI72" s="1307"/>
      <c r="CJ72" s="1307"/>
      <c r="CK72" s="1307"/>
      <c r="CL72" s="1307"/>
      <c r="CM72" s="1307"/>
      <c r="CN72" s="1307" t="s">
        <v>554</v>
      </c>
      <c r="CO72" s="1307"/>
      <c r="CP72" s="1307"/>
      <c r="CQ72" s="1307"/>
      <c r="CR72" s="1307"/>
      <c r="CS72" s="1307"/>
      <c r="CT72" s="1307"/>
      <c r="CU72" s="1307"/>
      <c r="CV72" s="1307" t="s">
        <v>555</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13">
        <v>12.8</v>
      </c>
      <c r="BQ75" s="1313"/>
      <c r="BR75" s="1313"/>
      <c r="BS75" s="1313"/>
      <c r="BT75" s="1313"/>
      <c r="BU75" s="1313"/>
      <c r="BV75" s="1313"/>
      <c r="BW75" s="1313"/>
      <c r="BX75" s="1313">
        <v>10.4</v>
      </c>
      <c r="BY75" s="1313"/>
      <c r="BZ75" s="1313"/>
      <c r="CA75" s="1313"/>
      <c r="CB75" s="1313"/>
      <c r="CC75" s="1313"/>
      <c r="CD75" s="1313"/>
      <c r="CE75" s="1313"/>
      <c r="CF75" s="1313">
        <v>9.8000000000000007</v>
      </c>
      <c r="CG75" s="1313"/>
      <c r="CH75" s="1313"/>
      <c r="CI75" s="1313"/>
      <c r="CJ75" s="1313"/>
      <c r="CK75" s="1313"/>
      <c r="CL75" s="1313"/>
      <c r="CM75" s="1313"/>
      <c r="CN75" s="1313">
        <v>8.9</v>
      </c>
      <c r="CO75" s="1313"/>
      <c r="CP75" s="1313"/>
      <c r="CQ75" s="1313"/>
      <c r="CR75" s="1313"/>
      <c r="CS75" s="1313"/>
      <c r="CT75" s="1313"/>
      <c r="CU75" s="1313"/>
      <c r="CV75" s="1313">
        <v>7.8</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602</v>
      </c>
      <c r="AO77" s="1307"/>
      <c r="AP77" s="1307"/>
      <c r="AQ77" s="1307"/>
      <c r="AR77" s="1307"/>
      <c r="AS77" s="1307"/>
      <c r="AT77" s="1307"/>
      <c r="AU77" s="1307"/>
      <c r="AV77" s="1307"/>
      <c r="AW77" s="1307"/>
      <c r="AX77" s="1307"/>
      <c r="AY77" s="1307"/>
      <c r="AZ77" s="1307"/>
      <c r="BA77" s="1307"/>
      <c r="BB77" s="1311" t="s">
        <v>600</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604</v>
      </c>
      <c r="BC79" s="1311"/>
      <c r="BD79" s="1311"/>
      <c r="BE79" s="1311"/>
      <c r="BF79" s="1311"/>
      <c r="BG79" s="1311"/>
      <c r="BH79" s="1311"/>
      <c r="BI79" s="1311"/>
      <c r="BJ79" s="1311"/>
      <c r="BK79" s="1311"/>
      <c r="BL79" s="1311"/>
      <c r="BM79" s="1311"/>
      <c r="BN79" s="1311"/>
      <c r="BO79" s="1311"/>
      <c r="BP79" s="1313">
        <v>7.8</v>
      </c>
      <c r="BQ79" s="1313"/>
      <c r="BR79" s="1313"/>
      <c r="BS79" s="1313"/>
      <c r="BT79" s="1313"/>
      <c r="BU79" s="1313"/>
      <c r="BV79" s="1313"/>
      <c r="BW79" s="1313"/>
      <c r="BX79" s="1313">
        <v>7.4</v>
      </c>
      <c r="BY79" s="1313"/>
      <c r="BZ79" s="1313"/>
      <c r="CA79" s="1313"/>
      <c r="CB79" s="1313"/>
      <c r="CC79" s="1313"/>
      <c r="CD79" s="1313"/>
      <c r="CE79" s="1313"/>
      <c r="CF79" s="1313">
        <v>7.1</v>
      </c>
      <c r="CG79" s="1313"/>
      <c r="CH79" s="1313"/>
      <c r="CI79" s="1313"/>
      <c r="CJ79" s="1313"/>
      <c r="CK79" s="1313"/>
      <c r="CL79" s="1313"/>
      <c r="CM79" s="1313"/>
      <c r="CN79" s="1313">
        <v>7.1</v>
      </c>
      <c r="CO79" s="1313"/>
      <c r="CP79" s="1313"/>
      <c r="CQ79" s="1313"/>
      <c r="CR79" s="1313"/>
      <c r="CS79" s="1313"/>
      <c r="CT79" s="1313"/>
      <c r="CU79" s="1313"/>
      <c r="CV79" s="1313">
        <v>7.3</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2xejFpiDmZgfJJJnT6Y9+DrS5X1jpDi2pNkkcZkUlmkH0H4wiCsQMPlZXUnDeHhm2Q8ITkJC35jmlRGCXJgrYQ==" saltValue="+cITT6MJtkYpaZ052UEq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0" zoomScaleNormal="8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mlrULv0KUAkoWSeCEoYzJfnb4Oyj2CXYm4/zinm07Gs/U7oxDluBd99nCwLENO1HGN6MbOA4tB9+lTNiPHIFXA==" saltValue="+MuAbSh4c2tatQCECiU9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J73" zoomScale="80" zoomScaleNormal="8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dVnqm9+ECtrH+ClpzssSZv+yy++3RKXNIae0z5CuINeipDzwqAPwuzVf2bU7nnf6NLagC91gJ1LFdaBc3R5TWg==" saltValue="Rt6xUxklqGjswqvlpCWI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176191</v>
      </c>
      <c r="E3" s="162"/>
      <c r="F3" s="163">
        <v>280458</v>
      </c>
      <c r="G3" s="164"/>
      <c r="H3" s="165"/>
    </row>
    <row r="4" spans="1:8" x14ac:dyDescent="0.15">
      <c r="A4" s="166"/>
      <c r="B4" s="167"/>
      <c r="C4" s="168"/>
      <c r="D4" s="169">
        <v>153310</v>
      </c>
      <c r="E4" s="170"/>
      <c r="F4" s="171">
        <v>127286</v>
      </c>
      <c r="G4" s="172"/>
      <c r="H4" s="173"/>
    </row>
    <row r="5" spans="1:8" x14ac:dyDescent="0.15">
      <c r="A5" s="154" t="s">
        <v>543</v>
      </c>
      <c r="B5" s="159"/>
      <c r="C5" s="160"/>
      <c r="D5" s="161">
        <v>160345</v>
      </c>
      <c r="E5" s="162"/>
      <c r="F5" s="163">
        <v>291945</v>
      </c>
      <c r="G5" s="164"/>
      <c r="H5" s="165"/>
    </row>
    <row r="6" spans="1:8" x14ac:dyDescent="0.15">
      <c r="A6" s="166"/>
      <c r="B6" s="167"/>
      <c r="C6" s="168"/>
      <c r="D6" s="169">
        <v>125346</v>
      </c>
      <c r="E6" s="170"/>
      <c r="F6" s="171">
        <v>127651</v>
      </c>
      <c r="G6" s="172"/>
      <c r="H6" s="173"/>
    </row>
    <row r="7" spans="1:8" x14ac:dyDescent="0.15">
      <c r="A7" s="154" t="s">
        <v>544</v>
      </c>
      <c r="B7" s="159"/>
      <c r="C7" s="160"/>
      <c r="D7" s="161">
        <v>163256</v>
      </c>
      <c r="E7" s="162"/>
      <c r="F7" s="163">
        <v>291173</v>
      </c>
      <c r="G7" s="164"/>
      <c r="H7" s="165"/>
    </row>
    <row r="8" spans="1:8" x14ac:dyDescent="0.15">
      <c r="A8" s="166"/>
      <c r="B8" s="167"/>
      <c r="C8" s="168"/>
      <c r="D8" s="169">
        <v>78607</v>
      </c>
      <c r="E8" s="170"/>
      <c r="F8" s="171">
        <v>119071</v>
      </c>
      <c r="G8" s="172"/>
      <c r="H8" s="173"/>
    </row>
    <row r="9" spans="1:8" x14ac:dyDescent="0.15">
      <c r="A9" s="154" t="s">
        <v>545</v>
      </c>
      <c r="B9" s="159"/>
      <c r="C9" s="160"/>
      <c r="D9" s="161">
        <v>158210</v>
      </c>
      <c r="E9" s="162"/>
      <c r="F9" s="163">
        <v>271581</v>
      </c>
      <c r="G9" s="164"/>
      <c r="H9" s="165"/>
    </row>
    <row r="10" spans="1:8" x14ac:dyDescent="0.15">
      <c r="A10" s="166"/>
      <c r="B10" s="167"/>
      <c r="C10" s="168"/>
      <c r="D10" s="169">
        <v>109798</v>
      </c>
      <c r="E10" s="170"/>
      <c r="F10" s="171">
        <v>117844</v>
      </c>
      <c r="G10" s="172"/>
      <c r="H10" s="173"/>
    </row>
    <row r="11" spans="1:8" x14ac:dyDescent="0.15">
      <c r="A11" s="154" t="s">
        <v>546</v>
      </c>
      <c r="B11" s="159"/>
      <c r="C11" s="160"/>
      <c r="D11" s="161">
        <v>164142</v>
      </c>
      <c r="E11" s="162"/>
      <c r="F11" s="163">
        <v>268375</v>
      </c>
      <c r="G11" s="164"/>
      <c r="H11" s="165"/>
    </row>
    <row r="12" spans="1:8" x14ac:dyDescent="0.15">
      <c r="A12" s="166"/>
      <c r="B12" s="167"/>
      <c r="C12" s="174"/>
      <c r="D12" s="169">
        <v>113646</v>
      </c>
      <c r="E12" s="170"/>
      <c r="F12" s="171">
        <v>119602</v>
      </c>
      <c r="G12" s="172"/>
      <c r="H12" s="173"/>
    </row>
    <row r="13" spans="1:8" x14ac:dyDescent="0.15">
      <c r="A13" s="154"/>
      <c r="B13" s="159"/>
      <c r="C13" s="175"/>
      <c r="D13" s="176">
        <v>164429</v>
      </c>
      <c r="E13" s="177"/>
      <c r="F13" s="178">
        <v>280706</v>
      </c>
      <c r="G13" s="179"/>
      <c r="H13" s="165"/>
    </row>
    <row r="14" spans="1:8" x14ac:dyDescent="0.15">
      <c r="A14" s="166"/>
      <c r="B14" s="167"/>
      <c r="C14" s="168"/>
      <c r="D14" s="169">
        <v>116141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4.16</v>
      </c>
      <c r="C19" s="180">
        <f>ROUND(VALUE(SUBSTITUTE(実質収支比率等に係る経年分析!G$48,"▲","-")),2)</f>
        <v>3.7</v>
      </c>
      <c r="D19" s="180">
        <f>ROUND(VALUE(SUBSTITUTE(実質収支比率等に係る経年分析!H$48,"▲","-")),2)</f>
        <v>3.35</v>
      </c>
      <c r="E19" s="180">
        <f>ROUND(VALUE(SUBSTITUTE(実質収支比率等に係る経年分析!I$48,"▲","-")),2)</f>
        <v>3.98</v>
      </c>
      <c r="F19" s="180">
        <f>ROUND(VALUE(SUBSTITUTE(実質収支比率等に係る経年分析!J$48,"▲","-")),2)</f>
        <v>3.35</v>
      </c>
    </row>
    <row r="20" spans="1:11" x14ac:dyDescent="0.15">
      <c r="A20" s="180" t="s">
        <v>54</v>
      </c>
      <c r="B20" s="180">
        <f>ROUND(VALUE(SUBSTITUTE(実質収支比率等に係る経年分析!F$47,"▲","-")),2)</f>
        <v>39.06</v>
      </c>
      <c r="C20" s="180">
        <f>ROUND(VALUE(SUBSTITUTE(実質収支比率等に係る経年分析!G$47,"▲","-")),2)</f>
        <v>44.87</v>
      </c>
      <c r="D20" s="180">
        <f>ROUND(VALUE(SUBSTITUTE(実質収支比率等に係る経年分析!H$47,"▲","-")),2)</f>
        <v>46.01</v>
      </c>
      <c r="E20" s="180">
        <f>ROUND(VALUE(SUBSTITUTE(実質収支比率等に係る経年分析!I$47,"▲","-")),2)</f>
        <v>46.92</v>
      </c>
      <c r="F20" s="180">
        <f>ROUND(VALUE(SUBSTITUTE(実質収支比率等に係る経年分析!J$47,"▲","-")),2)</f>
        <v>47.63</v>
      </c>
    </row>
    <row r="21" spans="1:11" x14ac:dyDescent="0.15">
      <c r="A21" s="180" t="s">
        <v>55</v>
      </c>
      <c r="B21" s="180">
        <f>IF(ISNUMBER(VALUE(SUBSTITUTE(実質収支比率等に係る経年分析!F$49,"▲","-"))),ROUND(VALUE(SUBSTITUTE(実質収支比率等に係る経年分析!F$49,"▲","-")),2),NA())</f>
        <v>9.49</v>
      </c>
      <c r="C21" s="180">
        <f>IF(ISNUMBER(VALUE(SUBSTITUTE(実質収支比率等に係る経年分析!G$49,"▲","-"))),ROUND(VALUE(SUBSTITUTE(実質収支比率等に係る経年分析!G$49,"▲","-")),2),NA())</f>
        <v>4.3899999999999997</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0.52</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0.28000000000000003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298</v>
      </c>
      <c r="E42" s="182"/>
      <c r="F42" s="182"/>
      <c r="G42" s="182">
        <f>'実質公債費比率（分子）の構造'!L$52</f>
        <v>289</v>
      </c>
      <c r="H42" s="182"/>
      <c r="I42" s="182"/>
      <c r="J42" s="182">
        <f>'実質公債費比率（分子）の構造'!M$52</f>
        <v>272</v>
      </c>
      <c r="K42" s="182"/>
      <c r="L42" s="182"/>
      <c r="M42" s="182">
        <f>'実質公債費比率（分子）の構造'!N$52</f>
        <v>256</v>
      </c>
      <c r="N42" s="182"/>
      <c r="O42" s="182"/>
      <c r="P42" s="182">
        <f>'実質公債費比率（分子）の構造'!O$52</f>
        <v>235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45</v>
      </c>
      <c r="C45" s="182"/>
      <c r="D45" s="182"/>
      <c r="E45" s="182">
        <f>'実質公債費比率（分子）の構造'!L$49</f>
        <v>44</v>
      </c>
      <c r="F45" s="182"/>
      <c r="G45" s="182"/>
      <c r="H45" s="182">
        <f>'実質公債費比率（分子）の構造'!M$49</f>
        <v>45</v>
      </c>
      <c r="I45" s="182"/>
      <c r="J45" s="182"/>
      <c r="K45" s="182">
        <f>'実質公債費比率（分子）の構造'!N$49</f>
        <v>28</v>
      </c>
      <c r="L45" s="182"/>
      <c r="M45" s="182"/>
      <c r="N45" s="182">
        <f>'実質公債費比率（分子）の構造'!O$49</f>
        <v>27</v>
      </c>
      <c r="O45" s="182"/>
      <c r="P45" s="182"/>
    </row>
    <row r="46" spans="1:16" x14ac:dyDescent="0.15">
      <c r="A46" s="182" t="s">
        <v>66</v>
      </c>
      <c r="B46" s="182">
        <f>'実質公債費比率（分子）の構造'!K$48</f>
        <v>107</v>
      </c>
      <c r="C46" s="182"/>
      <c r="D46" s="182"/>
      <c r="E46" s="182">
        <f>'実質公債費比率（分子）の構造'!L$48</f>
        <v>116</v>
      </c>
      <c r="F46" s="182"/>
      <c r="G46" s="182"/>
      <c r="H46" s="182">
        <f>'実質公債費比率（分子）の構造'!M$48</f>
        <v>121</v>
      </c>
      <c r="I46" s="182"/>
      <c r="J46" s="182"/>
      <c r="K46" s="182">
        <f>'実質公債費比率（分子）の構造'!N$48</f>
        <v>117</v>
      </c>
      <c r="L46" s="182"/>
      <c r="M46" s="182"/>
      <c r="N46" s="182">
        <f>'実質公債費比率（分子）の構造'!O$48</f>
        <v>109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285</v>
      </c>
      <c r="C49" s="182"/>
      <c r="D49" s="182"/>
      <c r="E49" s="182">
        <f>'実質公債費比率（分子）の構造'!L$45</f>
        <v>258</v>
      </c>
      <c r="F49" s="182"/>
      <c r="G49" s="182"/>
      <c r="H49" s="182">
        <f>'実質公債費比率（分子）の構造'!M$45</f>
        <v>231</v>
      </c>
      <c r="I49" s="182"/>
      <c r="J49" s="182"/>
      <c r="K49" s="182">
        <f>'実質公債費比率（分子）の構造'!N$45</f>
        <v>204</v>
      </c>
      <c r="L49" s="182"/>
      <c r="M49" s="182"/>
      <c r="N49" s="182">
        <f>'実質公債費比率（分子）の構造'!O$45</f>
        <v>180</v>
      </c>
      <c r="O49" s="182"/>
      <c r="P49" s="182"/>
    </row>
    <row r="50" spans="1:16" x14ac:dyDescent="0.15">
      <c r="A50" s="182" t="s">
        <v>70</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93</v>
      </c>
      <c r="M50" s="182" t="e">
        <f>NA()</f>
        <v>#N/A</v>
      </c>
      <c r="N50" s="182" t="e">
        <f>NA()</f>
        <v>#N/A</v>
      </c>
      <c r="O50" s="182">
        <f>IF(ISNUMBER('実質公債費比率（分子）の構造'!O$53),'実質公債費比率（分子）の構造'!O$53,NA())</f>
        <v>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2389</v>
      </c>
      <c r="E56" s="181"/>
      <c r="F56" s="181"/>
      <c r="G56" s="181">
        <f>'将来負担比率（分子）の構造'!J$52</f>
        <v>2489</v>
      </c>
      <c r="H56" s="181"/>
      <c r="I56" s="181"/>
      <c r="J56" s="181">
        <f>'将来負担比率（分子）の構造'!K$52</f>
        <v>2200</v>
      </c>
      <c r="K56" s="181"/>
      <c r="L56" s="181"/>
      <c r="M56" s="181">
        <f>'将来負担比率（分子）の構造'!L$52</f>
        <v>1922</v>
      </c>
      <c r="N56" s="181"/>
      <c r="O56" s="181"/>
      <c r="P56" s="181">
        <f>'将来負担比率（分子）の構造'!M$52</f>
        <v>1789</v>
      </c>
    </row>
    <row r="57" spans="1:16" x14ac:dyDescent="0.15">
      <c r="A57" s="181" t="s">
        <v>41</v>
      </c>
      <c r="B57" s="181"/>
      <c r="C57" s="181"/>
      <c r="D57" s="181">
        <f>'将来負担比率（分子）の構造'!I$51</f>
        <v>6</v>
      </c>
      <c r="E57" s="181"/>
      <c r="F57" s="181"/>
      <c r="G57" s="181">
        <f>'将来負担比率（分子）の構造'!J$51</f>
        <v>3</v>
      </c>
      <c r="H57" s="181"/>
      <c r="I57" s="181"/>
      <c r="J57" s="181">
        <f>'将来負担比率（分子）の構造'!K$51</f>
        <v>2</v>
      </c>
      <c r="K57" s="181"/>
      <c r="L57" s="181"/>
      <c r="M57" s="181">
        <f>'将来負担比率（分子）の構造'!L$51</f>
        <v>1</v>
      </c>
      <c r="N57" s="181"/>
      <c r="O57" s="181"/>
      <c r="P57" s="181" t="str">
        <f>'将来負担比率（分子）の構造'!M$51</f>
        <v>-</v>
      </c>
    </row>
    <row r="58" spans="1:16" x14ac:dyDescent="0.15">
      <c r="A58" s="181" t="s">
        <v>40</v>
      </c>
      <c r="B58" s="181"/>
      <c r="C58" s="181"/>
      <c r="D58" s="181">
        <f>'将来負担比率（分子）の構造'!I$50</f>
        <v>1423</v>
      </c>
      <c r="E58" s="181"/>
      <c r="F58" s="181"/>
      <c r="G58" s="181">
        <f>'将来負担比率（分子）の構造'!J$50</f>
        <v>1639</v>
      </c>
      <c r="H58" s="181"/>
      <c r="I58" s="181"/>
      <c r="J58" s="181">
        <f>'将来負担比率（分子）の構造'!K$50</f>
        <v>1837</v>
      </c>
      <c r="K58" s="181"/>
      <c r="L58" s="181"/>
      <c r="M58" s="181">
        <f>'将来負担比率（分子）の構造'!L$50</f>
        <v>1838</v>
      </c>
      <c r="N58" s="181"/>
      <c r="O58" s="181"/>
      <c r="P58" s="181">
        <f>'将来負担比率（分子）の構造'!M$50</f>
        <v>1848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368</v>
      </c>
      <c r="C62" s="181"/>
      <c r="D62" s="181"/>
      <c r="E62" s="181">
        <f>'将来負担比率（分子）の構造'!J$45</f>
        <v>401</v>
      </c>
      <c r="F62" s="181"/>
      <c r="G62" s="181"/>
      <c r="H62" s="181">
        <f>'将来負担比率（分子）の構造'!K$45</f>
        <v>378</v>
      </c>
      <c r="I62" s="181"/>
      <c r="J62" s="181"/>
      <c r="K62" s="181">
        <f>'将来負担比率（分子）の構造'!L$45</f>
        <v>397</v>
      </c>
      <c r="L62" s="181"/>
      <c r="M62" s="181"/>
      <c r="N62" s="181">
        <f>'将来負担比率（分子）の構造'!M$45</f>
        <v>351</v>
      </c>
      <c r="O62" s="181"/>
      <c r="P62" s="181"/>
    </row>
    <row r="63" spans="1:16" x14ac:dyDescent="0.15">
      <c r="A63" s="181" t="s">
        <v>33</v>
      </c>
      <c r="B63" s="181">
        <f>'将来負担比率（分子）の構造'!I$44</f>
        <v>251</v>
      </c>
      <c r="C63" s="181"/>
      <c r="D63" s="181"/>
      <c r="E63" s="181">
        <f>'将来負担比率（分子）の構造'!J$44</f>
        <v>207</v>
      </c>
      <c r="F63" s="181"/>
      <c r="G63" s="181"/>
      <c r="H63" s="181">
        <f>'将来負担比率（分子）の構造'!K$44</f>
        <v>172</v>
      </c>
      <c r="I63" s="181"/>
      <c r="J63" s="181"/>
      <c r="K63" s="181">
        <f>'将来負担比率（分子）の構造'!L$44</f>
        <v>145</v>
      </c>
      <c r="L63" s="181"/>
      <c r="M63" s="181"/>
      <c r="N63" s="181">
        <f>'将来負担比率（分子）の構造'!M$44</f>
        <v>122</v>
      </c>
      <c r="O63" s="181"/>
      <c r="P63" s="181"/>
    </row>
    <row r="64" spans="1:16" x14ac:dyDescent="0.15">
      <c r="A64" s="181" t="s">
        <v>32</v>
      </c>
      <c r="B64" s="181">
        <f>'将来負担比率（分子）の構造'!I$43</f>
        <v>518</v>
      </c>
      <c r="C64" s="181"/>
      <c r="D64" s="181"/>
      <c r="E64" s="181">
        <f>'将来負担比率（分子）の構造'!J$43</f>
        <v>444</v>
      </c>
      <c r="F64" s="181"/>
      <c r="G64" s="181"/>
      <c r="H64" s="181">
        <f>'将来負担比率（分子）の構造'!K$43</f>
        <v>401</v>
      </c>
      <c r="I64" s="181"/>
      <c r="J64" s="181"/>
      <c r="K64" s="181">
        <f>'将来負担比率（分子）の構造'!L$43</f>
        <v>449</v>
      </c>
      <c r="L64" s="181"/>
      <c r="M64" s="181"/>
      <c r="N64" s="181">
        <f>'将来負担比率（分子）の構造'!M$43</f>
        <v>432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1736</v>
      </c>
      <c r="C66" s="181"/>
      <c r="D66" s="181"/>
      <c r="E66" s="181">
        <f>'将来負担比率（分子）の構造'!J$41</f>
        <v>1534</v>
      </c>
      <c r="F66" s="181"/>
      <c r="G66" s="181"/>
      <c r="H66" s="181">
        <f>'将来負担比率（分子）の構造'!K$41</f>
        <v>1433</v>
      </c>
      <c r="I66" s="181"/>
      <c r="J66" s="181"/>
      <c r="K66" s="181">
        <f>'将来負担比率（分子）の構造'!L$41</f>
        <v>1337</v>
      </c>
      <c r="L66" s="181"/>
      <c r="M66" s="181"/>
      <c r="N66" s="181">
        <f>'将来負担比率（分子）の構造'!M$41</f>
        <v>1269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720</v>
      </c>
      <c r="C72" s="185">
        <f>基金残高に係る経年分析!G55</f>
        <v>715</v>
      </c>
      <c r="D72" s="185">
        <f>基金残高に係る経年分析!H55</f>
        <v>715</v>
      </c>
    </row>
    <row r="73" spans="1:16" x14ac:dyDescent="0.15">
      <c r="A73" s="184" t="s">
        <v>77</v>
      </c>
      <c r="B73" s="185">
        <f>基金残高に係る経年分析!F56</f>
        <v>277</v>
      </c>
      <c r="C73" s="185">
        <f>基金残高に係る経年分析!G56</f>
        <v>303</v>
      </c>
      <c r="D73" s="185">
        <f>基金残高に係る経年分析!H56</f>
        <v>334</v>
      </c>
    </row>
    <row r="74" spans="1:16" x14ac:dyDescent="0.15">
      <c r="A74" s="184" t="s">
        <v>78</v>
      </c>
      <c r="B74" s="185">
        <f>基金残高に係る経年分析!F57</f>
        <v>839</v>
      </c>
      <c r="C74" s="185">
        <f>基金残高に係る経年分析!G57</f>
        <v>818</v>
      </c>
      <c r="D74" s="185">
        <f>基金残高に係る経年分析!H57</f>
        <v>797</v>
      </c>
    </row>
  </sheetData>
  <sheetProtection algorithmName="SHA-512" hashValue="MYnhj3XCyMzgM3OT9mo/VqCB91MJtsbFEv46raPD4GfVJ2dwFmQjDN5fF6kUx+cufUKegjF42QhhKUHJHNEwBg==" saltValue="6KPBL2SQ6AVnpWqvTD4z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3" sqref="H6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167652</v>
      </c>
      <c r="S5" s="696"/>
      <c r="T5" s="696"/>
      <c r="U5" s="696"/>
      <c r="V5" s="696"/>
      <c r="W5" s="696"/>
      <c r="X5" s="696"/>
      <c r="Y5" s="739"/>
      <c r="Z5" s="757">
        <v>7</v>
      </c>
      <c r="AA5" s="757"/>
      <c r="AB5" s="757"/>
      <c r="AC5" s="757"/>
      <c r="AD5" s="758">
        <v>167652</v>
      </c>
      <c r="AE5" s="758"/>
      <c r="AF5" s="758"/>
      <c r="AG5" s="758"/>
      <c r="AH5" s="758"/>
      <c r="AI5" s="758"/>
      <c r="AJ5" s="758"/>
      <c r="AK5" s="758"/>
      <c r="AL5" s="740">
        <v>11.5</v>
      </c>
      <c r="AM5" s="711"/>
      <c r="AN5" s="711"/>
      <c r="AO5" s="741"/>
      <c r="AP5" s="706" t="s">
        <v>227</v>
      </c>
      <c r="AQ5" s="707"/>
      <c r="AR5" s="707"/>
      <c r="AS5" s="707"/>
      <c r="AT5" s="707"/>
      <c r="AU5" s="707"/>
      <c r="AV5" s="707"/>
      <c r="AW5" s="707"/>
      <c r="AX5" s="707"/>
      <c r="AY5" s="707"/>
      <c r="AZ5" s="707"/>
      <c r="BA5" s="707"/>
      <c r="BB5" s="707"/>
      <c r="BC5" s="707"/>
      <c r="BD5" s="707"/>
      <c r="BE5" s="707"/>
      <c r="BF5" s="708"/>
      <c r="BG5" s="640">
        <v>167652</v>
      </c>
      <c r="BH5" s="641"/>
      <c r="BI5" s="641"/>
      <c r="BJ5" s="641"/>
      <c r="BK5" s="641"/>
      <c r="BL5" s="641"/>
      <c r="BM5" s="641"/>
      <c r="BN5" s="642"/>
      <c r="BO5" s="677">
        <v>100</v>
      </c>
      <c r="BP5" s="677"/>
      <c r="BQ5" s="677"/>
      <c r="BR5" s="677"/>
      <c r="BS5" s="678" t="s">
        <v>228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220</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14165</v>
      </c>
      <c r="S6" s="641"/>
      <c r="T6" s="641"/>
      <c r="U6" s="641"/>
      <c r="V6" s="641"/>
      <c r="W6" s="641"/>
      <c r="X6" s="641"/>
      <c r="Y6" s="642"/>
      <c r="Z6" s="677">
        <v>0.6</v>
      </c>
      <c r="AA6" s="677"/>
      <c r="AB6" s="677"/>
      <c r="AC6" s="677"/>
      <c r="AD6" s="678">
        <v>14165</v>
      </c>
      <c r="AE6" s="678"/>
      <c r="AF6" s="678"/>
      <c r="AG6" s="678"/>
      <c r="AH6" s="678"/>
      <c r="AI6" s="678"/>
      <c r="AJ6" s="678"/>
      <c r="AK6" s="678"/>
      <c r="AL6" s="643">
        <v>1</v>
      </c>
      <c r="AM6" s="644"/>
      <c r="AN6" s="644"/>
      <c r="AO6" s="679"/>
      <c r="AP6" s="637" t="s">
        <v>233</v>
      </c>
      <c r="AQ6" s="638"/>
      <c r="AR6" s="638"/>
      <c r="AS6" s="638"/>
      <c r="AT6" s="638"/>
      <c r="AU6" s="638"/>
      <c r="AV6" s="638"/>
      <c r="AW6" s="638"/>
      <c r="AX6" s="638"/>
      <c r="AY6" s="638"/>
      <c r="AZ6" s="638"/>
      <c r="BA6" s="638"/>
      <c r="BB6" s="638"/>
      <c r="BC6" s="638"/>
      <c r="BD6" s="638"/>
      <c r="BE6" s="638"/>
      <c r="BF6" s="639"/>
      <c r="BG6" s="640">
        <v>167652</v>
      </c>
      <c r="BH6" s="641"/>
      <c r="BI6" s="641"/>
      <c r="BJ6" s="641"/>
      <c r="BK6" s="641"/>
      <c r="BL6" s="641"/>
      <c r="BM6" s="641"/>
      <c r="BN6" s="642"/>
      <c r="BO6" s="677">
        <v>100</v>
      </c>
      <c r="BP6" s="677"/>
      <c r="BQ6" s="677"/>
      <c r="BR6" s="677"/>
      <c r="BS6" s="678" t="s">
        <v>228</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52715</v>
      </c>
      <c r="CS6" s="641"/>
      <c r="CT6" s="641"/>
      <c r="CU6" s="641"/>
      <c r="CV6" s="641"/>
      <c r="CW6" s="641"/>
      <c r="CX6" s="641"/>
      <c r="CY6" s="642"/>
      <c r="CZ6" s="740">
        <v>2.2000000000000002</v>
      </c>
      <c r="DA6" s="711"/>
      <c r="DB6" s="711"/>
      <c r="DC6" s="743"/>
      <c r="DD6" s="646" t="s">
        <v>228</v>
      </c>
      <c r="DE6" s="641"/>
      <c r="DF6" s="641"/>
      <c r="DG6" s="641"/>
      <c r="DH6" s="641"/>
      <c r="DI6" s="641"/>
      <c r="DJ6" s="641"/>
      <c r="DK6" s="641"/>
      <c r="DL6" s="641"/>
      <c r="DM6" s="641"/>
      <c r="DN6" s="641"/>
      <c r="DO6" s="641"/>
      <c r="DP6" s="642"/>
      <c r="DQ6" s="646">
        <v>52715</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108</v>
      </c>
      <c r="S7" s="641"/>
      <c r="T7" s="641"/>
      <c r="U7" s="641"/>
      <c r="V7" s="641"/>
      <c r="W7" s="641"/>
      <c r="X7" s="641"/>
      <c r="Y7" s="642"/>
      <c r="Z7" s="677">
        <v>0</v>
      </c>
      <c r="AA7" s="677"/>
      <c r="AB7" s="677"/>
      <c r="AC7" s="677"/>
      <c r="AD7" s="678">
        <v>108</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56219</v>
      </c>
      <c r="BH7" s="641"/>
      <c r="BI7" s="641"/>
      <c r="BJ7" s="641"/>
      <c r="BK7" s="641"/>
      <c r="BL7" s="641"/>
      <c r="BM7" s="641"/>
      <c r="BN7" s="642"/>
      <c r="BO7" s="677">
        <v>33.5</v>
      </c>
      <c r="BP7" s="677"/>
      <c r="BQ7" s="677"/>
      <c r="BR7" s="677"/>
      <c r="BS7" s="678" t="s">
        <v>137</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520965</v>
      </c>
      <c r="CS7" s="641"/>
      <c r="CT7" s="641"/>
      <c r="CU7" s="641"/>
      <c r="CV7" s="641"/>
      <c r="CW7" s="641"/>
      <c r="CX7" s="641"/>
      <c r="CY7" s="642"/>
      <c r="CZ7" s="677">
        <v>22.2</v>
      </c>
      <c r="DA7" s="677"/>
      <c r="DB7" s="677"/>
      <c r="DC7" s="677"/>
      <c r="DD7" s="646">
        <v>19726</v>
      </c>
      <c r="DE7" s="641"/>
      <c r="DF7" s="641"/>
      <c r="DG7" s="641"/>
      <c r="DH7" s="641"/>
      <c r="DI7" s="641"/>
      <c r="DJ7" s="641"/>
      <c r="DK7" s="641"/>
      <c r="DL7" s="641"/>
      <c r="DM7" s="641"/>
      <c r="DN7" s="641"/>
      <c r="DO7" s="641"/>
      <c r="DP7" s="642"/>
      <c r="DQ7" s="646">
        <v>446755</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260</v>
      </c>
      <c r="S8" s="641"/>
      <c r="T8" s="641"/>
      <c r="U8" s="641"/>
      <c r="V8" s="641"/>
      <c r="W8" s="641"/>
      <c r="X8" s="641"/>
      <c r="Y8" s="642"/>
      <c r="Z8" s="677">
        <v>0</v>
      </c>
      <c r="AA8" s="677"/>
      <c r="AB8" s="677"/>
      <c r="AC8" s="677"/>
      <c r="AD8" s="678">
        <v>260</v>
      </c>
      <c r="AE8" s="678"/>
      <c r="AF8" s="678"/>
      <c r="AG8" s="678"/>
      <c r="AH8" s="678"/>
      <c r="AI8" s="678"/>
      <c r="AJ8" s="678"/>
      <c r="AK8" s="678"/>
      <c r="AL8" s="643">
        <v>0</v>
      </c>
      <c r="AM8" s="644"/>
      <c r="AN8" s="644"/>
      <c r="AO8" s="679"/>
      <c r="AP8" s="637" t="s">
        <v>239</v>
      </c>
      <c r="AQ8" s="638"/>
      <c r="AR8" s="638"/>
      <c r="AS8" s="638"/>
      <c r="AT8" s="638"/>
      <c r="AU8" s="638"/>
      <c r="AV8" s="638"/>
      <c r="AW8" s="638"/>
      <c r="AX8" s="638"/>
      <c r="AY8" s="638"/>
      <c r="AZ8" s="638"/>
      <c r="BA8" s="638"/>
      <c r="BB8" s="638"/>
      <c r="BC8" s="638"/>
      <c r="BD8" s="638"/>
      <c r="BE8" s="638"/>
      <c r="BF8" s="639"/>
      <c r="BG8" s="640">
        <v>2917</v>
      </c>
      <c r="BH8" s="641"/>
      <c r="BI8" s="641"/>
      <c r="BJ8" s="641"/>
      <c r="BK8" s="641"/>
      <c r="BL8" s="641"/>
      <c r="BM8" s="641"/>
      <c r="BN8" s="642"/>
      <c r="BO8" s="677">
        <v>1.7</v>
      </c>
      <c r="BP8" s="677"/>
      <c r="BQ8" s="677"/>
      <c r="BR8" s="677"/>
      <c r="BS8" s="646" t="s">
        <v>127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404208</v>
      </c>
      <c r="CS8" s="641"/>
      <c r="CT8" s="641"/>
      <c r="CU8" s="641"/>
      <c r="CV8" s="641"/>
      <c r="CW8" s="641"/>
      <c r="CX8" s="641"/>
      <c r="CY8" s="642"/>
      <c r="CZ8" s="677">
        <v>17.2</v>
      </c>
      <c r="DA8" s="677"/>
      <c r="DB8" s="677"/>
      <c r="DC8" s="677"/>
      <c r="DD8" s="646">
        <v>10222</v>
      </c>
      <c r="DE8" s="641"/>
      <c r="DF8" s="641"/>
      <c r="DG8" s="641"/>
      <c r="DH8" s="641"/>
      <c r="DI8" s="641"/>
      <c r="DJ8" s="641"/>
      <c r="DK8" s="641"/>
      <c r="DL8" s="641"/>
      <c r="DM8" s="641"/>
      <c r="DN8" s="641"/>
      <c r="DO8" s="641"/>
      <c r="DP8" s="642"/>
      <c r="DQ8" s="646">
        <v>243314</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144</v>
      </c>
      <c r="S9" s="641"/>
      <c r="T9" s="641"/>
      <c r="U9" s="641"/>
      <c r="V9" s="641"/>
      <c r="W9" s="641"/>
      <c r="X9" s="641"/>
      <c r="Y9" s="642"/>
      <c r="Z9" s="677">
        <v>0</v>
      </c>
      <c r="AA9" s="677"/>
      <c r="AB9" s="677"/>
      <c r="AC9" s="677"/>
      <c r="AD9" s="678">
        <v>144</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49904</v>
      </c>
      <c r="BH9" s="641"/>
      <c r="BI9" s="641"/>
      <c r="BJ9" s="641"/>
      <c r="BK9" s="641"/>
      <c r="BL9" s="641"/>
      <c r="BM9" s="641"/>
      <c r="BN9" s="642"/>
      <c r="BO9" s="677">
        <v>29.8</v>
      </c>
      <c r="BP9" s="677"/>
      <c r="BQ9" s="677"/>
      <c r="BR9" s="677"/>
      <c r="BS9" s="646" t="s">
        <v>127</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287097</v>
      </c>
      <c r="CS9" s="641"/>
      <c r="CT9" s="641"/>
      <c r="CU9" s="641"/>
      <c r="CV9" s="641"/>
      <c r="CW9" s="641"/>
      <c r="CX9" s="641"/>
      <c r="CY9" s="642"/>
      <c r="CZ9" s="677">
        <v>12.2</v>
      </c>
      <c r="DA9" s="677"/>
      <c r="DB9" s="677"/>
      <c r="DC9" s="677"/>
      <c r="DD9" s="646">
        <v>33770</v>
      </c>
      <c r="DE9" s="641"/>
      <c r="DF9" s="641"/>
      <c r="DG9" s="641"/>
      <c r="DH9" s="641"/>
      <c r="DI9" s="641"/>
      <c r="DJ9" s="641"/>
      <c r="DK9" s="641"/>
      <c r="DL9" s="641"/>
      <c r="DM9" s="641"/>
      <c r="DN9" s="641"/>
      <c r="DO9" s="641"/>
      <c r="DP9" s="642"/>
      <c r="DQ9" s="646">
        <v>272933</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137</v>
      </c>
      <c r="AA10" s="677"/>
      <c r="AB10" s="677"/>
      <c r="AC10" s="677"/>
      <c r="AD10" s="678" t="s">
        <v>127</v>
      </c>
      <c r="AE10" s="678"/>
      <c r="AF10" s="678"/>
      <c r="AG10" s="678"/>
      <c r="AH10" s="678"/>
      <c r="AI10" s="678"/>
      <c r="AJ10" s="678"/>
      <c r="AK10" s="678"/>
      <c r="AL10" s="643" t="s">
        <v>228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2284</v>
      </c>
      <c r="BH10" s="641"/>
      <c r="BI10" s="641"/>
      <c r="BJ10" s="641"/>
      <c r="BK10" s="641"/>
      <c r="BL10" s="641"/>
      <c r="BM10" s="641"/>
      <c r="BN10" s="642"/>
      <c r="BO10" s="677">
        <v>1.4</v>
      </c>
      <c r="BP10" s="677"/>
      <c r="BQ10" s="677"/>
      <c r="BR10" s="677"/>
      <c r="BS10" s="646" t="s">
        <v>137</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8</v>
      </c>
      <c r="CS10" s="641"/>
      <c r="CT10" s="641"/>
      <c r="CU10" s="641"/>
      <c r="CV10" s="641"/>
      <c r="CW10" s="641"/>
      <c r="CX10" s="641"/>
      <c r="CY10" s="642"/>
      <c r="CZ10" s="677">
        <v>0</v>
      </c>
      <c r="DA10" s="677"/>
      <c r="DB10" s="677"/>
      <c r="DC10" s="677"/>
      <c r="DD10" s="646" t="s">
        <v>137</v>
      </c>
      <c r="DE10" s="641"/>
      <c r="DF10" s="641"/>
      <c r="DG10" s="641"/>
      <c r="DH10" s="641"/>
      <c r="DI10" s="641"/>
      <c r="DJ10" s="641"/>
      <c r="DK10" s="641"/>
      <c r="DL10" s="641"/>
      <c r="DM10" s="641"/>
      <c r="DN10" s="641"/>
      <c r="DO10" s="641"/>
      <c r="DP10" s="642"/>
      <c r="DQ10" s="646">
        <v>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35004</v>
      </c>
      <c r="S11" s="641"/>
      <c r="T11" s="641"/>
      <c r="U11" s="641"/>
      <c r="V11" s="641"/>
      <c r="W11" s="641"/>
      <c r="X11" s="641"/>
      <c r="Y11" s="642"/>
      <c r="Z11" s="643">
        <v>1.5</v>
      </c>
      <c r="AA11" s="644"/>
      <c r="AB11" s="644"/>
      <c r="AC11" s="645"/>
      <c r="AD11" s="646">
        <v>35004</v>
      </c>
      <c r="AE11" s="641"/>
      <c r="AF11" s="641"/>
      <c r="AG11" s="641"/>
      <c r="AH11" s="641"/>
      <c r="AI11" s="641"/>
      <c r="AJ11" s="641"/>
      <c r="AK11" s="642"/>
      <c r="AL11" s="643">
        <v>2.4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1114</v>
      </c>
      <c r="BH11" s="641"/>
      <c r="BI11" s="641"/>
      <c r="BJ11" s="641"/>
      <c r="BK11" s="641"/>
      <c r="BL11" s="641"/>
      <c r="BM11" s="641"/>
      <c r="BN11" s="642"/>
      <c r="BO11" s="677">
        <v>0.7</v>
      </c>
      <c r="BP11" s="677"/>
      <c r="BQ11" s="677"/>
      <c r="BR11" s="677"/>
      <c r="BS11" s="646" t="s">
        <v>137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167867</v>
      </c>
      <c r="CS11" s="641"/>
      <c r="CT11" s="641"/>
      <c r="CU11" s="641"/>
      <c r="CV11" s="641"/>
      <c r="CW11" s="641"/>
      <c r="CX11" s="641"/>
      <c r="CY11" s="642"/>
      <c r="CZ11" s="677">
        <v>7.2</v>
      </c>
      <c r="DA11" s="677"/>
      <c r="DB11" s="677"/>
      <c r="DC11" s="677"/>
      <c r="DD11" s="646">
        <v>46690</v>
      </c>
      <c r="DE11" s="641"/>
      <c r="DF11" s="641"/>
      <c r="DG11" s="641"/>
      <c r="DH11" s="641"/>
      <c r="DI11" s="641"/>
      <c r="DJ11" s="641"/>
      <c r="DK11" s="641"/>
      <c r="DL11" s="641"/>
      <c r="DM11" s="641"/>
      <c r="DN11" s="641"/>
      <c r="DO11" s="641"/>
      <c r="DP11" s="642"/>
      <c r="DQ11" s="646">
        <v>94941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137</v>
      </c>
      <c r="S12" s="641"/>
      <c r="T12" s="641"/>
      <c r="U12" s="641"/>
      <c r="V12" s="641"/>
      <c r="W12" s="641"/>
      <c r="X12" s="641"/>
      <c r="Y12" s="642"/>
      <c r="Z12" s="677" t="s">
        <v>127</v>
      </c>
      <c r="AA12" s="677"/>
      <c r="AB12" s="677"/>
      <c r="AC12" s="677"/>
      <c r="AD12" s="678" t="s">
        <v>127</v>
      </c>
      <c r="AE12" s="678"/>
      <c r="AF12" s="678"/>
      <c r="AG12" s="678"/>
      <c r="AH12" s="678"/>
      <c r="AI12" s="678"/>
      <c r="AJ12" s="678"/>
      <c r="AK12" s="678"/>
      <c r="AL12" s="643" t="s">
        <v>228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96184</v>
      </c>
      <c r="BH12" s="641"/>
      <c r="BI12" s="641"/>
      <c r="BJ12" s="641"/>
      <c r="BK12" s="641"/>
      <c r="BL12" s="641"/>
      <c r="BM12" s="641"/>
      <c r="BN12" s="642"/>
      <c r="BO12" s="677">
        <v>57.4</v>
      </c>
      <c r="BP12" s="677"/>
      <c r="BQ12" s="677"/>
      <c r="BR12" s="677"/>
      <c r="BS12" s="646" t="s">
        <v>127</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42362</v>
      </c>
      <c r="CS12" s="641"/>
      <c r="CT12" s="641"/>
      <c r="CU12" s="641"/>
      <c r="CV12" s="641"/>
      <c r="CW12" s="641"/>
      <c r="CX12" s="641"/>
      <c r="CY12" s="642"/>
      <c r="CZ12" s="677">
        <v>1.8</v>
      </c>
      <c r="DA12" s="677"/>
      <c r="DB12" s="677"/>
      <c r="DC12" s="677"/>
      <c r="DD12" s="646" t="s">
        <v>137</v>
      </c>
      <c r="DE12" s="641"/>
      <c r="DF12" s="641"/>
      <c r="DG12" s="641"/>
      <c r="DH12" s="641"/>
      <c r="DI12" s="641"/>
      <c r="DJ12" s="641"/>
      <c r="DK12" s="641"/>
      <c r="DL12" s="641"/>
      <c r="DM12" s="641"/>
      <c r="DN12" s="641"/>
      <c r="DO12" s="641"/>
      <c r="DP12" s="642"/>
      <c r="DQ12" s="646">
        <v>26304</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228</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228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84010</v>
      </c>
      <c r="BH13" s="641"/>
      <c r="BI13" s="641"/>
      <c r="BJ13" s="641"/>
      <c r="BK13" s="641"/>
      <c r="BL13" s="641"/>
      <c r="BM13" s="641"/>
      <c r="BN13" s="642"/>
      <c r="BO13" s="677">
        <v>50.1</v>
      </c>
      <c r="BP13" s="677"/>
      <c r="BQ13" s="677"/>
      <c r="BR13" s="677"/>
      <c r="BS13" s="646" t="s">
        <v>127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172057</v>
      </c>
      <c r="CS13" s="641"/>
      <c r="CT13" s="641"/>
      <c r="CU13" s="641"/>
      <c r="CV13" s="641"/>
      <c r="CW13" s="641"/>
      <c r="CX13" s="641"/>
      <c r="CY13" s="642"/>
      <c r="CZ13" s="677">
        <v>7.3</v>
      </c>
      <c r="DA13" s="677"/>
      <c r="DB13" s="677"/>
      <c r="DC13" s="677"/>
      <c r="DD13" s="646">
        <v>66626</v>
      </c>
      <c r="DE13" s="641"/>
      <c r="DF13" s="641"/>
      <c r="DG13" s="641"/>
      <c r="DH13" s="641"/>
      <c r="DI13" s="641"/>
      <c r="DJ13" s="641"/>
      <c r="DK13" s="641"/>
      <c r="DL13" s="641"/>
      <c r="DM13" s="641"/>
      <c r="DN13" s="641"/>
      <c r="DO13" s="641"/>
      <c r="DP13" s="642"/>
      <c r="DQ13" s="646">
        <v>119775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1812</v>
      </c>
      <c r="S14" s="641"/>
      <c r="T14" s="641"/>
      <c r="U14" s="641"/>
      <c r="V14" s="641"/>
      <c r="W14" s="641"/>
      <c r="X14" s="641"/>
      <c r="Y14" s="642"/>
      <c r="Z14" s="677">
        <v>0.1</v>
      </c>
      <c r="AA14" s="677"/>
      <c r="AB14" s="677"/>
      <c r="AC14" s="677"/>
      <c r="AD14" s="678">
        <v>1812</v>
      </c>
      <c r="AE14" s="678"/>
      <c r="AF14" s="678"/>
      <c r="AG14" s="678"/>
      <c r="AH14" s="678"/>
      <c r="AI14" s="678"/>
      <c r="AJ14" s="678"/>
      <c r="AK14" s="678"/>
      <c r="AL14" s="643">
        <v>0.1</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5011</v>
      </c>
      <c r="BH14" s="641"/>
      <c r="BI14" s="641"/>
      <c r="BJ14" s="641"/>
      <c r="BK14" s="641"/>
      <c r="BL14" s="641"/>
      <c r="BM14" s="641"/>
      <c r="BN14" s="642"/>
      <c r="BO14" s="677">
        <v>3</v>
      </c>
      <c r="BP14" s="677"/>
      <c r="BQ14" s="677"/>
      <c r="BR14" s="677"/>
      <c r="BS14" s="646" t="s">
        <v>137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217868</v>
      </c>
      <c r="CS14" s="641"/>
      <c r="CT14" s="641"/>
      <c r="CU14" s="641"/>
      <c r="CV14" s="641"/>
      <c r="CW14" s="641"/>
      <c r="CX14" s="641"/>
      <c r="CY14" s="642"/>
      <c r="CZ14" s="677">
        <v>9.3000000000000007</v>
      </c>
      <c r="DA14" s="677"/>
      <c r="DB14" s="677"/>
      <c r="DC14" s="677"/>
      <c r="DD14" s="646">
        <v>1277</v>
      </c>
      <c r="DE14" s="641"/>
      <c r="DF14" s="641"/>
      <c r="DG14" s="641"/>
      <c r="DH14" s="641"/>
      <c r="DI14" s="641"/>
      <c r="DJ14" s="641"/>
      <c r="DK14" s="641"/>
      <c r="DL14" s="641"/>
      <c r="DM14" s="641"/>
      <c r="DN14" s="641"/>
      <c r="DO14" s="641"/>
      <c r="DP14" s="642"/>
      <c r="DQ14" s="646">
        <v>127099</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228</v>
      </c>
      <c r="S15" s="641"/>
      <c r="T15" s="641"/>
      <c r="U15" s="641"/>
      <c r="V15" s="641"/>
      <c r="W15" s="641"/>
      <c r="X15" s="641"/>
      <c r="Y15" s="642"/>
      <c r="Z15" s="677" t="s">
        <v>137</v>
      </c>
      <c r="AA15" s="677"/>
      <c r="AB15" s="677"/>
      <c r="AC15" s="677"/>
      <c r="AD15" s="678" t="s">
        <v>228</v>
      </c>
      <c r="AE15" s="678"/>
      <c r="AF15" s="678"/>
      <c r="AG15" s="678"/>
      <c r="AH15" s="678"/>
      <c r="AI15" s="678"/>
      <c r="AJ15" s="678"/>
      <c r="AK15" s="678"/>
      <c r="AL15" s="643" t="s">
        <v>127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10238</v>
      </c>
      <c r="BH15" s="641"/>
      <c r="BI15" s="641"/>
      <c r="BJ15" s="641"/>
      <c r="BK15" s="641"/>
      <c r="BL15" s="641"/>
      <c r="BM15" s="641"/>
      <c r="BN15" s="642"/>
      <c r="BO15" s="677">
        <v>6.1</v>
      </c>
      <c r="BP15" s="677"/>
      <c r="BQ15" s="677"/>
      <c r="BR15" s="677"/>
      <c r="BS15" s="646" t="s">
        <v>137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295608</v>
      </c>
      <c r="CS15" s="641"/>
      <c r="CT15" s="641"/>
      <c r="CU15" s="641"/>
      <c r="CV15" s="641"/>
      <c r="CW15" s="641"/>
      <c r="CX15" s="641"/>
      <c r="CY15" s="642"/>
      <c r="CZ15" s="677">
        <v>12.6</v>
      </c>
      <c r="DA15" s="677"/>
      <c r="DB15" s="677"/>
      <c r="DC15" s="677"/>
      <c r="DD15" s="646">
        <v>143408</v>
      </c>
      <c r="DE15" s="641"/>
      <c r="DF15" s="641"/>
      <c r="DG15" s="641"/>
      <c r="DH15" s="641"/>
      <c r="DI15" s="641"/>
      <c r="DJ15" s="641"/>
      <c r="DK15" s="641"/>
      <c r="DL15" s="641"/>
      <c r="DM15" s="641"/>
      <c r="DN15" s="641"/>
      <c r="DO15" s="641"/>
      <c r="DP15" s="642"/>
      <c r="DQ15" s="646">
        <v>144968</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381</v>
      </c>
      <c r="S16" s="641"/>
      <c r="T16" s="641"/>
      <c r="U16" s="641"/>
      <c r="V16" s="641"/>
      <c r="W16" s="641"/>
      <c r="X16" s="641"/>
      <c r="Y16" s="642"/>
      <c r="Z16" s="677">
        <v>0</v>
      </c>
      <c r="AA16" s="677"/>
      <c r="AB16" s="677"/>
      <c r="AC16" s="677"/>
      <c r="AD16" s="678">
        <v>381</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228</v>
      </c>
      <c r="BH16" s="641"/>
      <c r="BI16" s="641"/>
      <c r="BJ16" s="641"/>
      <c r="BK16" s="641"/>
      <c r="BL16" s="641"/>
      <c r="BM16" s="641"/>
      <c r="BN16" s="642"/>
      <c r="BO16" s="677" t="s">
        <v>228</v>
      </c>
      <c r="BP16" s="677"/>
      <c r="BQ16" s="677"/>
      <c r="BR16" s="677"/>
      <c r="BS16" s="646" t="s">
        <v>137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1774</v>
      </c>
      <c r="CS16" s="641"/>
      <c r="CT16" s="641"/>
      <c r="CU16" s="641"/>
      <c r="CV16" s="641"/>
      <c r="CW16" s="641"/>
      <c r="CX16" s="641"/>
      <c r="CY16" s="642"/>
      <c r="CZ16" s="677">
        <v>0.1</v>
      </c>
      <c r="DA16" s="677"/>
      <c r="DB16" s="677"/>
      <c r="DC16" s="677"/>
      <c r="DD16" s="646" t="s">
        <v>228</v>
      </c>
      <c r="DE16" s="641"/>
      <c r="DF16" s="641"/>
      <c r="DG16" s="641"/>
      <c r="DH16" s="641"/>
      <c r="DI16" s="641"/>
      <c r="DJ16" s="641"/>
      <c r="DK16" s="641"/>
      <c r="DL16" s="641"/>
      <c r="DM16" s="641"/>
      <c r="DN16" s="641"/>
      <c r="DO16" s="641"/>
      <c r="DP16" s="642"/>
      <c r="DQ16" s="646">
        <v>924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1919</v>
      </c>
      <c r="S17" s="641"/>
      <c r="T17" s="641"/>
      <c r="U17" s="641"/>
      <c r="V17" s="641"/>
      <c r="W17" s="641"/>
      <c r="X17" s="641"/>
      <c r="Y17" s="642"/>
      <c r="Z17" s="677">
        <v>0.1</v>
      </c>
      <c r="AA17" s="677"/>
      <c r="AB17" s="677"/>
      <c r="AC17" s="677"/>
      <c r="AD17" s="678">
        <v>1919</v>
      </c>
      <c r="AE17" s="678"/>
      <c r="AF17" s="678"/>
      <c r="AG17" s="678"/>
      <c r="AH17" s="678"/>
      <c r="AI17" s="678"/>
      <c r="AJ17" s="678"/>
      <c r="AK17" s="678"/>
      <c r="AL17" s="643">
        <v>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228</v>
      </c>
      <c r="BH17" s="641"/>
      <c r="BI17" s="641"/>
      <c r="BJ17" s="641"/>
      <c r="BK17" s="641"/>
      <c r="BL17" s="641"/>
      <c r="BM17" s="641"/>
      <c r="BN17" s="642"/>
      <c r="BO17" s="677" t="s">
        <v>127</v>
      </c>
      <c r="BP17" s="677"/>
      <c r="BQ17" s="677"/>
      <c r="BR17" s="677"/>
      <c r="BS17" s="646" t="s">
        <v>228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181241</v>
      </c>
      <c r="CS17" s="641"/>
      <c r="CT17" s="641"/>
      <c r="CU17" s="641"/>
      <c r="CV17" s="641"/>
      <c r="CW17" s="641"/>
      <c r="CX17" s="641"/>
      <c r="CY17" s="642"/>
      <c r="CZ17" s="677">
        <v>7.7</v>
      </c>
      <c r="DA17" s="677"/>
      <c r="DB17" s="677"/>
      <c r="DC17" s="677"/>
      <c r="DD17" s="646" t="s">
        <v>137</v>
      </c>
      <c r="DE17" s="641"/>
      <c r="DF17" s="641"/>
      <c r="DG17" s="641"/>
      <c r="DH17" s="641"/>
      <c r="DI17" s="641"/>
      <c r="DJ17" s="641"/>
      <c r="DK17" s="641"/>
      <c r="DL17" s="641"/>
      <c r="DM17" s="641"/>
      <c r="DN17" s="641"/>
      <c r="DO17" s="641"/>
      <c r="DP17" s="642"/>
      <c r="DQ17" s="646">
        <v>179694</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424</v>
      </c>
      <c r="S18" s="641"/>
      <c r="T18" s="641"/>
      <c r="U18" s="641"/>
      <c r="V18" s="641"/>
      <c r="W18" s="641"/>
      <c r="X18" s="641"/>
      <c r="Y18" s="642"/>
      <c r="Z18" s="677">
        <v>0</v>
      </c>
      <c r="AA18" s="677"/>
      <c r="AB18" s="677"/>
      <c r="AC18" s="677"/>
      <c r="AD18" s="678">
        <v>424</v>
      </c>
      <c r="AE18" s="678"/>
      <c r="AF18" s="678"/>
      <c r="AG18" s="678"/>
      <c r="AH18" s="678"/>
      <c r="AI18" s="678"/>
      <c r="AJ18" s="678"/>
      <c r="AK18" s="678"/>
      <c r="AL18" s="643">
        <v>0</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228</v>
      </c>
      <c r="BP18" s="677"/>
      <c r="BQ18" s="677"/>
      <c r="BR18" s="677"/>
      <c r="BS18" s="646" t="s">
        <v>127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228</v>
      </c>
      <c r="CS18" s="641"/>
      <c r="CT18" s="641"/>
      <c r="CU18" s="641"/>
      <c r="CV18" s="641"/>
      <c r="CW18" s="641"/>
      <c r="CX18" s="641"/>
      <c r="CY18" s="642"/>
      <c r="CZ18" s="677" t="s">
        <v>228</v>
      </c>
      <c r="DA18" s="677"/>
      <c r="DB18" s="677"/>
      <c r="DC18" s="677"/>
      <c r="DD18" s="646" t="s">
        <v>137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194</v>
      </c>
      <c r="S19" s="641"/>
      <c r="T19" s="641"/>
      <c r="U19" s="641"/>
      <c r="V19" s="641"/>
      <c r="W19" s="641"/>
      <c r="X19" s="641"/>
      <c r="Y19" s="642"/>
      <c r="Z19" s="677">
        <v>0</v>
      </c>
      <c r="AA19" s="677"/>
      <c r="AB19" s="677"/>
      <c r="AC19" s="677"/>
      <c r="AD19" s="678">
        <v>194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137</v>
      </c>
      <c r="BH19" s="641"/>
      <c r="BI19" s="641"/>
      <c r="BJ19" s="641"/>
      <c r="BK19" s="641"/>
      <c r="BL19" s="641"/>
      <c r="BM19" s="641"/>
      <c r="BN19" s="642"/>
      <c r="BO19" s="677" t="s">
        <v>127</v>
      </c>
      <c r="BP19" s="677"/>
      <c r="BQ19" s="677"/>
      <c r="BR19" s="677"/>
      <c r="BS19" s="646" t="s">
        <v>228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228</v>
      </c>
      <c r="CS19" s="641"/>
      <c r="CT19" s="641"/>
      <c r="CU19" s="641"/>
      <c r="CV19" s="641"/>
      <c r="CW19" s="641"/>
      <c r="CX19" s="641"/>
      <c r="CY19" s="642"/>
      <c r="CZ19" s="677" t="s">
        <v>137</v>
      </c>
      <c r="DA19" s="677"/>
      <c r="DB19" s="677"/>
      <c r="DC19" s="677"/>
      <c r="DD19" s="646" t="s">
        <v>228</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40</v>
      </c>
      <c r="S20" s="641"/>
      <c r="T20" s="641"/>
      <c r="U20" s="641"/>
      <c r="V20" s="641"/>
      <c r="W20" s="641"/>
      <c r="X20" s="641"/>
      <c r="Y20" s="642"/>
      <c r="Z20" s="677">
        <v>0</v>
      </c>
      <c r="AA20" s="677"/>
      <c r="AB20" s="677"/>
      <c r="AC20" s="677"/>
      <c r="AD20" s="678">
        <v>40</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228</v>
      </c>
      <c r="BH20" s="641"/>
      <c r="BI20" s="641"/>
      <c r="BJ20" s="641"/>
      <c r="BK20" s="641"/>
      <c r="BL20" s="641"/>
      <c r="BM20" s="641"/>
      <c r="BN20" s="642"/>
      <c r="BO20" s="677" t="s">
        <v>228</v>
      </c>
      <c r="BP20" s="677"/>
      <c r="BQ20" s="677"/>
      <c r="BR20" s="677"/>
      <c r="BS20" s="646" t="s">
        <v>137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2343770</v>
      </c>
      <c r="CS20" s="641"/>
      <c r="CT20" s="641"/>
      <c r="CU20" s="641"/>
      <c r="CV20" s="641"/>
      <c r="CW20" s="641"/>
      <c r="CX20" s="641"/>
      <c r="CY20" s="642"/>
      <c r="CZ20" s="677">
        <v>100</v>
      </c>
      <c r="DA20" s="677"/>
      <c r="DB20" s="677"/>
      <c r="DC20" s="677"/>
      <c r="DD20" s="646">
        <v>321719</v>
      </c>
      <c r="DE20" s="641"/>
      <c r="DF20" s="641"/>
      <c r="DG20" s="641"/>
      <c r="DH20" s="641"/>
      <c r="DI20" s="641"/>
      <c r="DJ20" s="641"/>
      <c r="DK20" s="641"/>
      <c r="DL20" s="641"/>
      <c r="DM20" s="641"/>
      <c r="DN20" s="641"/>
      <c r="DO20" s="641"/>
      <c r="DP20" s="642"/>
      <c r="DQ20" s="646">
        <v>1709430</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1261</v>
      </c>
      <c r="S21" s="641"/>
      <c r="T21" s="641"/>
      <c r="U21" s="641"/>
      <c r="V21" s="641"/>
      <c r="W21" s="641"/>
      <c r="X21" s="641"/>
      <c r="Y21" s="642"/>
      <c r="Z21" s="677">
        <v>0.1</v>
      </c>
      <c r="AA21" s="677"/>
      <c r="AB21" s="677"/>
      <c r="AC21" s="677"/>
      <c r="AD21" s="678">
        <v>1261</v>
      </c>
      <c r="AE21" s="678"/>
      <c r="AF21" s="678"/>
      <c r="AG21" s="678"/>
      <c r="AH21" s="678"/>
      <c r="AI21" s="678"/>
      <c r="AJ21" s="678"/>
      <c r="AK21" s="678"/>
      <c r="AL21" s="643">
        <v>0.1</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127</v>
      </c>
      <c r="BH21" s="641"/>
      <c r="BI21" s="641"/>
      <c r="BJ21" s="641"/>
      <c r="BK21" s="641"/>
      <c r="BL21" s="641"/>
      <c r="BM21" s="641"/>
      <c r="BN21" s="642"/>
      <c r="BO21" s="677" t="s">
        <v>228</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1392079</v>
      </c>
      <c r="S22" s="641"/>
      <c r="T22" s="641"/>
      <c r="U22" s="641"/>
      <c r="V22" s="641"/>
      <c r="W22" s="641"/>
      <c r="X22" s="641"/>
      <c r="Y22" s="642"/>
      <c r="Z22" s="677">
        <v>58.1</v>
      </c>
      <c r="AA22" s="677"/>
      <c r="AB22" s="677"/>
      <c r="AC22" s="677"/>
      <c r="AD22" s="678">
        <v>1240682</v>
      </c>
      <c r="AE22" s="678"/>
      <c r="AF22" s="678"/>
      <c r="AG22" s="678"/>
      <c r="AH22" s="678"/>
      <c r="AI22" s="678"/>
      <c r="AJ22" s="678"/>
      <c r="AK22" s="678"/>
      <c r="AL22" s="643">
        <v>84.8</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228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1240682</v>
      </c>
      <c r="S23" s="641"/>
      <c r="T23" s="641"/>
      <c r="U23" s="641"/>
      <c r="V23" s="641"/>
      <c r="W23" s="641"/>
      <c r="X23" s="641"/>
      <c r="Y23" s="642"/>
      <c r="Z23" s="677">
        <v>51.8</v>
      </c>
      <c r="AA23" s="677"/>
      <c r="AB23" s="677"/>
      <c r="AC23" s="677"/>
      <c r="AD23" s="678">
        <v>1240682</v>
      </c>
      <c r="AE23" s="678"/>
      <c r="AF23" s="678"/>
      <c r="AG23" s="678"/>
      <c r="AH23" s="678"/>
      <c r="AI23" s="678"/>
      <c r="AJ23" s="678"/>
      <c r="AK23" s="678"/>
      <c r="AL23" s="643">
        <v>84.8</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127</v>
      </c>
      <c r="BH23" s="641"/>
      <c r="BI23" s="641"/>
      <c r="BJ23" s="641"/>
      <c r="BK23" s="641"/>
      <c r="BL23" s="641"/>
      <c r="BM23" s="641"/>
      <c r="BN23" s="642"/>
      <c r="BO23" s="677" t="s">
        <v>228</v>
      </c>
      <c r="BP23" s="677"/>
      <c r="BQ23" s="677"/>
      <c r="BR23" s="677"/>
      <c r="BS23" s="646" t="s">
        <v>137</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151397</v>
      </c>
      <c r="S24" s="641"/>
      <c r="T24" s="641"/>
      <c r="U24" s="641"/>
      <c r="V24" s="641"/>
      <c r="W24" s="641"/>
      <c r="X24" s="641"/>
      <c r="Y24" s="642"/>
      <c r="Z24" s="677">
        <v>6.3</v>
      </c>
      <c r="AA24" s="677"/>
      <c r="AB24" s="677"/>
      <c r="AC24" s="677"/>
      <c r="AD24" s="678" t="s">
        <v>127</v>
      </c>
      <c r="AE24" s="678"/>
      <c r="AF24" s="678"/>
      <c r="AG24" s="678"/>
      <c r="AH24" s="678"/>
      <c r="AI24" s="678"/>
      <c r="AJ24" s="678"/>
      <c r="AK24" s="678"/>
      <c r="AL24" s="643" t="s">
        <v>127</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228</v>
      </c>
      <c r="BH24" s="641"/>
      <c r="BI24" s="641"/>
      <c r="BJ24" s="641"/>
      <c r="BK24" s="641"/>
      <c r="BL24" s="641"/>
      <c r="BM24" s="641"/>
      <c r="BN24" s="642"/>
      <c r="BO24" s="677" t="s">
        <v>228</v>
      </c>
      <c r="BP24" s="677"/>
      <c r="BQ24" s="677"/>
      <c r="BR24" s="677"/>
      <c r="BS24" s="646" t="s">
        <v>127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655185</v>
      </c>
      <c r="CS24" s="696"/>
      <c r="CT24" s="696"/>
      <c r="CU24" s="696"/>
      <c r="CV24" s="696"/>
      <c r="CW24" s="696"/>
      <c r="CX24" s="696"/>
      <c r="CY24" s="739"/>
      <c r="CZ24" s="740">
        <v>28</v>
      </c>
      <c r="DA24" s="711"/>
      <c r="DB24" s="711"/>
      <c r="DC24" s="743"/>
      <c r="DD24" s="738">
        <v>559210</v>
      </c>
      <c r="DE24" s="696"/>
      <c r="DF24" s="696"/>
      <c r="DG24" s="696"/>
      <c r="DH24" s="696"/>
      <c r="DI24" s="696"/>
      <c r="DJ24" s="696"/>
      <c r="DK24" s="739"/>
      <c r="DL24" s="738">
        <v>542041</v>
      </c>
      <c r="DM24" s="696"/>
      <c r="DN24" s="696"/>
      <c r="DO24" s="696"/>
      <c r="DP24" s="696"/>
      <c r="DQ24" s="696"/>
      <c r="DR24" s="696"/>
      <c r="DS24" s="696"/>
      <c r="DT24" s="696"/>
      <c r="DU24" s="696"/>
      <c r="DV24" s="739"/>
      <c r="DW24" s="740">
        <v>36.1</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228</v>
      </c>
      <c r="S25" s="641"/>
      <c r="T25" s="641"/>
      <c r="U25" s="641"/>
      <c r="V25" s="641"/>
      <c r="W25" s="641"/>
      <c r="X25" s="641"/>
      <c r="Y25" s="642"/>
      <c r="Z25" s="677" t="s">
        <v>137</v>
      </c>
      <c r="AA25" s="677"/>
      <c r="AB25" s="677"/>
      <c r="AC25" s="677"/>
      <c r="AD25" s="678" t="s">
        <v>137</v>
      </c>
      <c r="AE25" s="678"/>
      <c r="AF25" s="678"/>
      <c r="AG25" s="678"/>
      <c r="AH25" s="678"/>
      <c r="AI25" s="678"/>
      <c r="AJ25" s="678"/>
      <c r="AK25" s="678"/>
      <c r="AL25" s="643" t="s">
        <v>228</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228</v>
      </c>
      <c r="BH25" s="641"/>
      <c r="BI25" s="641"/>
      <c r="BJ25" s="641"/>
      <c r="BK25" s="641"/>
      <c r="BL25" s="641"/>
      <c r="BM25" s="641"/>
      <c r="BN25" s="642"/>
      <c r="BO25" s="677" t="s">
        <v>228</v>
      </c>
      <c r="BP25" s="677"/>
      <c r="BQ25" s="677"/>
      <c r="BR25" s="677"/>
      <c r="BS25" s="646" t="s">
        <v>228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361724</v>
      </c>
      <c r="CS25" s="659"/>
      <c r="CT25" s="659"/>
      <c r="CU25" s="659"/>
      <c r="CV25" s="659"/>
      <c r="CW25" s="659"/>
      <c r="CX25" s="659"/>
      <c r="CY25" s="660"/>
      <c r="CZ25" s="643">
        <v>15.4</v>
      </c>
      <c r="DA25" s="661"/>
      <c r="DB25" s="661"/>
      <c r="DC25" s="662"/>
      <c r="DD25" s="646">
        <v>346726</v>
      </c>
      <c r="DE25" s="659"/>
      <c r="DF25" s="659"/>
      <c r="DG25" s="659"/>
      <c r="DH25" s="659"/>
      <c r="DI25" s="659"/>
      <c r="DJ25" s="659"/>
      <c r="DK25" s="660"/>
      <c r="DL25" s="646">
        <v>330329</v>
      </c>
      <c r="DM25" s="659"/>
      <c r="DN25" s="659"/>
      <c r="DO25" s="659"/>
      <c r="DP25" s="659"/>
      <c r="DQ25" s="659"/>
      <c r="DR25" s="659"/>
      <c r="DS25" s="659"/>
      <c r="DT25" s="659"/>
      <c r="DU25" s="659"/>
      <c r="DV25" s="660"/>
      <c r="DW25" s="643">
        <v>22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1613524</v>
      </c>
      <c r="S26" s="641"/>
      <c r="T26" s="641"/>
      <c r="U26" s="641"/>
      <c r="V26" s="641"/>
      <c r="W26" s="641"/>
      <c r="X26" s="641"/>
      <c r="Y26" s="642"/>
      <c r="Z26" s="677">
        <v>67.400000000000006</v>
      </c>
      <c r="AA26" s="677"/>
      <c r="AB26" s="677"/>
      <c r="AC26" s="677"/>
      <c r="AD26" s="678">
        <v>1462127</v>
      </c>
      <c r="AE26" s="678"/>
      <c r="AF26" s="678"/>
      <c r="AG26" s="678"/>
      <c r="AH26" s="678"/>
      <c r="AI26" s="678"/>
      <c r="AJ26" s="678"/>
      <c r="AK26" s="678"/>
      <c r="AL26" s="643">
        <v>100</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228</v>
      </c>
      <c r="BH26" s="641"/>
      <c r="BI26" s="641"/>
      <c r="BJ26" s="641"/>
      <c r="BK26" s="641"/>
      <c r="BL26" s="641"/>
      <c r="BM26" s="641"/>
      <c r="BN26" s="642"/>
      <c r="BO26" s="677" t="s">
        <v>228</v>
      </c>
      <c r="BP26" s="677"/>
      <c r="BQ26" s="677"/>
      <c r="BR26" s="677"/>
      <c r="BS26" s="646" t="s">
        <v>228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206644</v>
      </c>
      <c r="CS26" s="641"/>
      <c r="CT26" s="641"/>
      <c r="CU26" s="641"/>
      <c r="CV26" s="641"/>
      <c r="CW26" s="641"/>
      <c r="CX26" s="641"/>
      <c r="CY26" s="642"/>
      <c r="CZ26" s="643">
        <v>8.8000000000000007</v>
      </c>
      <c r="DA26" s="661"/>
      <c r="DB26" s="661"/>
      <c r="DC26" s="662"/>
      <c r="DD26" s="646">
        <v>196172</v>
      </c>
      <c r="DE26" s="641"/>
      <c r="DF26" s="641"/>
      <c r="DG26" s="641"/>
      <c r="DH26" s="641"/>
      <c r="DI26" s="641"/>
      <c r="DJ26" s="641"/>
      <c r="DK26" s="642"/>
      <c r="DL26" s="646" t="s">
        <v>137</v>
      </c>
      <c r="DM26" s="641"/>
      <c r="DN26" s="641"/>
      <c r="DO26" s="641"/>
      <c r="DP26" s="641"/>
      <c r="DQ26" s="641"/>
      <c r="DR26" s="641"/>
      <c r="DS26" s="641"/>
      <c r="DT26" s="641"/>
      <c r="DU26" s="641"/>
      <c r="DV26" s="642"/>
      <c r="DW26" s="643" t="s">
        <v>228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t="s">
        <v>127</v>
      </c>
      <c r="S27" s="641"/>
      <c r="T27" s="641"/>
      <c r="U27" s="641"/>
      <c r="V27" s="641"/>
      <c r="W27" s="641"/>
      <c r="X27" s="641"/>
      <c r="Y27" s="642"/>
      <c r="Z27" s="677" t="s">
        <v>228</v>
      </c>
      <c r="AA27" s="677"/>
      <c r="AB27" s="677"/>
      <c r="AC27" s="677"/>
      <c r="AD27" s="678" t="s">
        <v>127</v>
      </c>
      <c r="AE27" s="678"/>
      <c r="AF27" s="678"/>
      <c r="AG27" s="678"/>
      <c r="AH27" s="678"/>
      <c r="AI27" s="678"/>
      <c r="AJ27" s="678"/>
      <c r="AK27" s="678"/>
      <c r="AL27" s="643" t="s">
        <v>137</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167652</v>
      </c>
      <c r="BH27" s="641"/>
      <c r="BI27" s="641"/>
      <c r="BJ27" s="641"/>
      <c r="BK27" s="641"/>
      <c r="BL27" s="641"/>
      <c r="BM27" s="641"/>
      <c r="BN27" s="642"/>
      <c r="BO27" s="677">
        <v>100</v>
      </c>
      <c r="BP27" s="677"/>
      <c r="BQ27" s="677"/>
      <c r="BR27" s="677"/>
      <c r="BS27" s="646" t="s">
        <v>228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112220</v>
      </c>
      <c r="CS27" s="659"/>
      <c r="CT27" s="659"/>
      <c r="CU27" s="659"/>
      <c r="CV27" s="659"/>
      <c r="CW27" s="659"/>
      <c r="CX27" s="659"/>
      <c r="CY27" s="660"/>
      <c r="CZ27" s="643">
        <v>4.8</v>
      </c>
      <c r="DA27" s="661"/>
      <c r="DB27" s="661"/>
      <c r="DC27" s="662"/>
      <c r="DD27" s="646">
        <v>32790</v>
      </c>
      <c r="DE27" s="659"/>
      <c r="DF27" s="659"/>
      <c r="DG27" s="659"/>
      <c r="DH27" s="659"/>
      <c r="DI27" s="659"/>
      <c r="DJ27" s="659"/>
      <c r="DK27" s="660"/>
      <c r="DL27" s="646">
        <v>32018</v>
      </c>
      <c r="DM27" s="659"/>
      <c r="DN27" s="659"/>
      <c r="DO27" s="659"/>
      <c r="DP27" s="659"/>
      <c r="DQ27" s="659"/>
      <c r="DR27" s="659"/>
      <c r="DS27" s="659"/>
      <c r="DT27" s="659"/>
      <c r="DU27" s="659"/>
      <c r="DV27" s="660"/>
      <c r="DW27" s="643">
        <v>2.1</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4004</v>
      </c>
      <c r="S28" s="641"/>
      <c r="T28" s="641"/>
      <c r="U28" s="641"/>
      <c r="V28" s="641"/>
      <c r="W28" s="641"/>
      <c r="X28" s="641"/>
      <c r="Y28" s="642"/>
      <c r="Z28" s="677">
        <v>0.2</v>
      </c>
      <c r="AA28" s="677"/>
      <c r="AB28" s="677"/>
      <c r="AC28" s="677"/>
      <c r="AD28" s="678" t="s">
        <v>127</v>
      </c>
      <c r="AE28" s="678"/>
      <c r="AF28" s="678"/>
      <c r="AG28" s="678"/>
      <c r="AH28" s="678"/>
      <c r="AI28" s="678"/>
      <c r="AJ28" s="678"/>
      <c r="AK28" s="678"/>
      <c r="AL28" s="643" t="s">
        <v>228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181241</v>
      </c>
      <c r="CS28" s="641"/>
      <c r="CT28" s="641"/>
      <c r="CU28" s="641"/>
      <c r="CV28" s="641"/>
      <c r="CW28" s="641"/>
      <c r="CX28" s="641"/>
      <c r="CY28" s="642"/>
      <c r="CZ28" s="643">
        <v>7.7</v>
      </c>
      <c r="DA28" s="661"/>
      <c r="DB28" s="661"/>
      <c r="DC28" s="662"/>
      <c r="DD28" s="646">
        <v>179694</v>
      </c>
      <c r="DE28" s="641"/>
      <c r="DF28" s="641"/>
      <c r="DG28" s="641"/>
      <c r="DH28" s="641"/>
      <c r="DI28" s="641"/>
      <c r="DJ28" s="641"/>
      <c r="DK28" s="642"/>
      <c r="DL28" s="646">
        <v>179694</v>
      </c>
      <c r="DM28" s="641"/>
      <c r="DN28" s="641"/>
      <c r="DO28" s="641"/>
      <c r="DP28" s="641"/>
      <c r="DQ28" s="641"/>
      <c r="DR28" s="641"/>
      <c r="DS28" s="641"/>
      <c r="DT28" s="641"/>
      <c r="DU28" s="641"/>
      <c r="DV28" s="642"/>
      <c r="DW28" s="643">
        <v>12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4843</v>
      </c>
      <c r="S29" s="641"/>
      <c r="T29" s="641"/>
      <c r="U29" s="641"/>
      <c r="V29" s="641"/>
      <c r="W29" s="641"/>
      <c r="X29" s="641"/>
      <c r="Y29" s="642"/>
      <c r="Z29" s="677">
        <v>0.2</v>
      </c>
      <c r="AA29" s="677"/>
      <c r="AB29" s="677"/>
      <c r="AC29" s="677"/>
      <c r="AD29" s="678">
        <v>172</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69</v>
      </c>
      <c r="CG29" s="674"/>
      <c r="CH29" s="674"/>
      <c r="CI29" s="674"/>
      <c r="CJ29" s="674"/>
      <c r="CK29" s="674"/>
      <c r="CL29" s="674"/>
      <c r="CM29" s="674"/>
      <c r="CN29" s="674"/>
      <c r="CO29" s="674"/>
      <c r="CP29" s="674"/>
      <c r="CQ29" s="675"/>
      <c r="CR29" s="640">
        <v>180348</v>
      </c>
      <c r="CS29" s="659"/>
      <c r="CT29" s="659"/>
      <c r="CU29" s="659"/>
      <c r="CV29" s="659"/>
      <c r="CW29" s="659"/>
      <c r="CX29" s="659"/>
      <c r="CY29" s="660"/>
      <c r="CZ29" s="643">
        <v>7.7</v>
      </c>
      <c r="DA29" s="661"/>
      <c r="DB29" s="661"/>
      <c r="DC29" s="662"/>
      <c r="DD29" s="646">
        <v>178801</v>
      </c>
      <c r="DE29" s="659"/>
      <c r="DF29" s="659"/>
      <c r="DG29" s="659"/>
      <c r="DH29" s="659"/>
      <c r="DI29" s="659"/>
      <c r="DJ29" s="659"/>
      <c r="DK29" s="660"/>
      <c r="DL29" s="646">
        <v>178801</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4881</v>
      </c>
      <c r="S30" s="641"/>
      <c r="T30" s="641"/>
      <c r="U30" s="641"/>
      <c r="V30" s="641"/>
      <c r="W30" s="641"/>
      <c r="X30" s="641"/>
      <c r="Y30" s="642"/>
      <c r="Z30" s="677">
        <v>0.2</v>
      </c>
      <c r="AA30" s="677"/>
      <c r="AB30" s="677"/>
      <c r="AC30" s="677"/>
      <c r="AD30" s="678" t="s">
        <v>228</v>
      </c>
      <c r="AE30" s="678"/>
      <c r="AF30" s="678"/>
      <c r="AG30" s="678"/>
      <c r="AH30" s="678"/>
      <c r="AI30" s="678"/>
      <c r="AJ30" s="678"/>
      <c r="AK30" s="678"/>
      <c r="AL30" s="643" t="s">
        <v>127</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171455</v>
      </c>
      <c r="CS30" s="641"/>
      <c r="CT30" s="641"/>
      <c r="CU30" s="641"/>
      <c r="CV30" s="641"/>
      <c r="CW30" s="641"/>
      <c r="CX30" s="641"/>
      <c r="CY30" s="642"/>
      <c r="CZ30" s="643">
        <v>7.3</v>
      </c>
      <c r="DA30" s="661"/>
      <c r="DB30" s="661"/>
      <c r="DC30" s="662"/>
      <c r="DD30" s="646">
        <v>169908</v>
      </c>
      <c r="DE30" s="641"/>
      <c r="DF30" s="641"/>
      <c r="DG30" s="641"/>
      <c r="DH30" s="641"/>
      <c r="DI30" s="641"/>
      <c r="DJ30" s="641"/>
      <c r="DK30" s="642"/>
      <c r="DL30" s="646">
        <v>169908</v>
      </c>
      <c r="DM30" s="641"/>
      <c r="DN30" s="641"/>
      <c r="DO30" s="641"/>
      <c r="DP30" s="641"/>
      <c r="DQ30" s="641"/>
      <c r="DR30" s="641"/>
      <c r="DS30" s="641"/>
      <c r="DT30" s="641"/>
      <c r="DU30" s="641"/>
      <c r="DV30" s="642"/>
      <c r="DW30" s="643">
        <v>11.3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105261</v>
      </c>
      <c r="S31" s="641"/>
      <c r="T31" s="641"/>
      <c r="U31" s="641"/>
      <c r="V31" s="641"/>
      <c r="W31" s="641"/>
      <c r="X31" s="641"/>
      <c r="Y31" s="642"/>
      <c r="Z31" s="677">
        <v>4.4000000000000004</v>
      </c>
      <c r="AA31" s="677"/>
      <c r="AB31" s="677"/>
      <c r="AC31" s="677"/>
      <c r="AD31" s="678" t="s">
        <v>137</v>
      </c>
      <c r="AE31" s="678"/>
      <c r="AF31" s="678"/>
      <c r="AG31" s="678"/>
      <c r="AH31" s="678"/>
      <c r="AI31" s="678"/>
      <c r="AJ31" s="678"/>
      <c r="AK31" s="678"/>
      <c r="AL31" s="643" t="s">
        <v>137</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98.8</v>
      </c>
      <c r="BH31" s="710"/>
      <c r="BI31" s="710"/>
      <c r="BJ31" s="710"/>
      <c r="BK31" s="710"/>
      <c r="BL31" s="710"/>
      <c r="BM31" s="711">
        <v>94.1</v>
      </c>
      <c r="BN31" s="710"/>
      <c r="BO31" s="710"/>
      <c r="BP31" s="710"/>
      <c r="BQ31" s="712"/>
      <c r="BR31" s="709">
        <v>99</v>
      </c>
      <c r="BS31" s="710"/>
      <c r="BT31" s="710"/>
      <c r="BU31" s="710"/>
      <c r="BV31" s="710"/>
      <c r="BW31" s="710"/>
      <c r="BX31" s="711">
        <v>94.5</v>
      </c>
      <c r="BY31" s="710"/>
      <c r="BZ31" s="710"/>
      <c r="CA31" s="710"/>
      <c r="CB31" s="712"/>
      <c r="CD31" s="727"/>
      <c r="CE31" s="728"/>
      <c r="CF31" s="673" t="s">
        <v>312</v>
      </c>
      <c r="CG31" s="674"/>
      <c r="CH31" s="674"/>
      <c r="CI31" s="674"/>
      <c r="CJ31" s="674"/>
      <c r="CK31" s="674"/>
      <c r="CL31" s="674"/>
      <c r="CM31" s="674"/>
      <c r="CN31" s="674"/>
      <c r="CO31" s="674"/>
      <c r="CP31" s="674"/>
      <c r="CQ31" s="675"/>
      <c r="CR31" s="640">
        <v>8893</v>
      </c>
      <c r="CS31" s="659"/>
      <c r="CT31" s="659"/>
      <c r="CU31" s="659"/>
      <c r="CV31" s="659"/>
      <c r="CW31" s="659"/>
      <c r="CX31" s="659"/>
      <c r="CY31" s="660"/>
      <c r="CZ31" s="643">
        <v>0.4</v>
      </c>
      <c r="DA31" s="661"/>
      <c r="DB31" s="661"/>
      <c r="DC31" s="662"/>
      <c r="DD31" s="646">
        <v>8893</v>
      </c>
      <c r="DE31" s="659"/>
      <c r="DF31" s="659"/>
      <c r="DG31" s="659"/>
      <c r="DH31" s="659"/>
      <c r="DI31" s="659"/>
      <c r="DJ31" s="659"/>
      <c r="DK31" s="660"/>
      <c r="DL31" s="646">
        <v>8893</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137</v>
      </c>
      <c r="S32" s="641"/>
      <c r="T32" s="641"/>
      <c r="U32" s="641"/>
      <c r="V32" s="641"/>
      <c r="W32" s="641"/>
      <c r="X32" s="641"/>
      <c r="Y32" s="642"/>
      <c r="Z32" s="677" t="s">
        <v>228</v>
      </c>
      <c r="AA32" s="677"/>
      <c r="AB32" s="677"/>
      <c r="AC32" s="677"/>
      <c r="AD32" s="678" t="s">
        <v>228</v>
      </c>
      <c r="AE32" s="678"/>
      <c r="AF32" s="678"/>
      <c r="AG32" s="678"/>
      <c r="AH32" s="678"/>
      <c r="AI32" s="678"/>
      <c r="AJ32" s="678"/>
      <c r="AK32" s="678"/>
      <c r="AL32" s="643" t="s">
        <v>137</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98.6</v>
      </c>
      <c r="BH32" s="659"/>
      <c r="BI32" s="659"/>
      <c r="BJ32" s="659"/>
      <c r="BK32" s="659"/>
      <c r="BL32" s="659"/>
      <c r="BM32" s="644">
        <v>94.2</v>
      </c>
      <c r="BN32" s="705"/>
      <c r="BO32" s="705"/>
      <c r="BP32" s="705"/>
      <c r="BQ32" s="683"/>
      <c r="BR32" s="713">
        <v>99.2</v>
      </c>
      <c r="BS32" s="659"/>
      <c r="BT32" s="659"/>
      <c r="BU32" s="659"/>
      <c r="BV32" s="659"/>
      <c r="BW32" s="659"/>
      <c r="BX32" s="644">
        <v>94.4</v>
      </c>
      <c r="BY32" s="705"/>
      <c r="BZ32" s="705"/>
      <c r="CA32" s="705"/>
      <c r="CB32" s="683"/>
      <c r="CD32" s="729"/>
      <c r="CE32" s="730"/>
      <c r="CF32" s="673" t="s">
        <v>316</v>
      </c>
      <c r="CG32" s="674"/>
      <c r="CH32" s="674"/>
      <c r="CI32" s="674"/>
      <c r="CJ32" s="674"/>
      <c r="CK32" s="674"/>
      <c r="CL32" s="674"/>
      <c r="CM32" s="674"/>
      <c r="CN32" s="674"/>
      <c r="CO32" s="674"/>
      <c r="CP32" s="674"/>
      <c r="CQ32" s="675"/>
      <c r="CR32" s="640">
        <v>893</v>
      </c>
      <c r="CS32" s="641"/>
      <c r="CT32" s="641"/>
      <c r="CU32" s="641"/>
      <c r="CV32" s="641"/>
      <c r="CW32" s="641"/>
      <c r="CX32" s="641"/>
      <c r="CY32" s="642"/>
      <c r="CZ32" s="643">
        <v>0</v>
      </c>
      <c r="DA32" s="661"/>
      <c r="DB32" s="661"/>
      <c r="DC32" s="662"/>
      <c r="DD32" s="646">
        <v>893</v>
      </c>
      <c r="DE32" s="641"/>
      <c r="DF32" s="641"/>
      <c r="DG32" s="641"/>
      <c r="DH32" s="641"/>
      <c r="DI32" s="641"/>
      <c r="DJ32" s="641"/>
      <c r="DK32" s="642"/>
      <c r="DL32" s="646">
        <v>893</v>
      </c>
      <c r="DM32" s="641"/>
      <c r="DN32" s="641"/>
      <c r="DO32" s="641"/>
      <c r="DP32" s="641"/>
      <c r="DQ32" s="641"/>
      <c r="DR32" s="641"/>
      <c r="DS32" s="641"/>
      <c r="DT32" s="641"/>
      <c r="DU32" s="641"/>
      <c r="DV32" s="642"/>
      <c r="DW32" s="643">
        <v>0.1</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284764</v>
      </c>
      <c r="S33" s="641"/>
      <c r="T33" s="641"/>
      <c r="U33" s="641"/>
      <c r="V33" s="641"/>
      <c r="W33" s="641"/>
      <c r="X33" s="641"/>
      <c r="Y33" s="642"/>
      <c r="Z33" s="677">
        <v>11.9</v>
      </c>
      <c r="AA33" s="677"/>
      <c r="AB33" s="677"/>
      <c r="AC33" s="677"/>
      <c r="AD33" s="678" t="s">
        <v>127</v>
      </c>
      <c r="AE33" s="678"/>
      <c r="AF33" s="678"/>
      <c r="AG33" s="678"/>
      <c r="AH33" s="678"/>
      <c r="AI33" s="678"/>
      <c r="AJ33" s="678"/>
      <c r="AK33" s="678"/>
      <c r="AL33" s="643" t="s">
        <v>137</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98.5</v>
      </c>
      <c r="BH33" s="625"/>
      <c r="BI33" s="625"/>
      <c r="BJ33" s="625"/>
      <c r="BK33" s="625"/>
      <c r="BL33" s="625"/>
      <c r="BM33" s="668">
        <v>92.5</v>
      </c>
      <c r="BN33" s="625"/>
      <c r="BO33" s="625"/>
      <c r="BP33" s="625"/>
      <c r="BQ33" s="689"/>
      <c r="BR33" s="704">
        <v>98.7</v>
      </c>
      <c r="BS33" s="625"/>
      <c r="BT33" s="625"/>
      <c r="BU33" s="625"/>
      <c r="BV33" s="625"/>
      <c r="BW33" s="625"/>
      <c r="BX33" s="668">
        <v>93.3</v>
      </c>
      <c r="BY33" s="625"/>
      <c r="BZ33" s="625"/>
      <c r="CA33" s="625"/>
      <c r="CB33" s="689"/>
      <c r="CD33" s="673" t="s">
        <v>319</v>
      </c>
      <c r="CE33" s="674"/>
      <c r="CF33" s="674"/>
      <c r="CG33" s="674"/>
      <c r="CH33" s="674"/>
      <c r="CI33" s="674"/>
      <c r="CJ33" s="674"/>
      <c r="CK33" s="674"/>
      <c r="CL33" s="674"/>
      <c r="CM33" s="674"/>
      <c r="CN33" s="674"/>
      <c r="CO33" s="674"/>
      <c r="CP33" s="674"/>
      <c r="CQ33" s="675"/>
      <c r="CR33" s="640">
        <v>1365092</v>
      </c>
      <c r="CS33" s="659"/>
      <c r="CT33" s="659"/>
      <c r="CU33" s="659"/>
      <c r="CV33" s="659"/>
      <c r="CW33" s="659"/>
      <c r="CX33" s="659"/>
      <c r="CY33" s="660"/>
      <c r="CZ33" s="643">
        <v>58.2</v>
      </c>
      <c r="DA33" s="661"/>
      <c r="DB33" s="661"/>
      <c r="DC33" s="662"/>
      <c r="DD33" s="646">
        <v>1044294</v>
      </c>
      <c r="DE33" s="659"/>
      <c r="DF33" s="659"/>
      <c r="DG33" s="659"/>
      <c r="DH33" s="659"/>
      <c r="DI33" s="659"/>
      <c r="DJ33" s="659"/>
      <c r="DK33" s="660"/>
      <c r="DL33" s="646">
        <v>728788</v>
      </c>
      <c r="DM33" s="659"/>
      <c r="DN33" s="659"/>
      <c r="DO33" s="659"/>
      <c r="DP33" s="659"/>
      <c r="DQ33" s="659"/>
      <c r="DR33" s="659"/>
      <c r="DS33" s="659"/>
      <c r="DT33" s="659"/>
      <c r="DU33" s="659"/>
      <c r="DV33" s="660"/>
      <c r="DW33" s="643">
        <v>48.6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9192</v>
      </c>
      <c r="S34" s="641"/>
      <c r="T34" s="641"/>
      <c r="U34" s="641"/>
      <c r="V34" s="641"/>
      <c r="W34" s="641"/>
      <c r="X34" s="641"/>
      <c r="Y34" s="642"/>
      <c r="Z34" s="677">
        <v>0.4</v>
      </c>
      <c r="AA34" s="677"/>
      <c r="AB34" s="677"/>
      <c r="AC34" s="677"/>
      <c r="AD34" s="678" t="s">
        <v>127</v>
      </c>
      <c r="AE34" s="678"/>
      <c r="AF34" s="678"/>
      <c r="AG34" s="678"/>
      <c r="AH34" s="678"/>
      <c r="AI34" s="678"/>
      <c r="AJ34" s="678"/>
      <c r="AK34" s="678"/>
      <c r="AL34" s="643" t="s">
        <v>137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454545</v>
      </c>
      <c r="CS34" s="641"/>
      <c r="CT34" s="641"/>
      <c r="CU34" s="641"/>
      <c r="CV34" s="641"/>
      <c r="CW34" s="641"/>
      <c r="CX34" s="641"/>
      <c r="CY34" s="642"/>
      <c r="CZ34" s="643">
        <v>19.399999999999999</v>
      </c>
      <c r="DA34" s="661"/>
      <c r="DB34" s="661"/>
      <c r="DC34" s="662"/>
      <c r="DD34" s="646">
        <v>358956</v>
      </c>
      <c r="DE34" s="641"/>
      <c r="DF34" s="641"/>
      <c r="DG34" s="641"/>
      <c r="DH34" s="641"/>
      <c r="DI34" s="641"/>
      <c r="DJ34" s="641"/>
      <c r="DK34" s="642"/>
      <c r="DL34" s="646">
        <v>258188</v>
      </c>
      <c r="DM34" s="641"/>
      <c r="DN34" s="641"/>
      <c r="DO34" s="641"/>
      <c r="DP34" s="641"/>
      <c r="DQ34" s="641"/>
      <c r="DR34" s="641"/>
      <c r="DS34" s="641"/>
      <c r="DT34" s="641"/>
      <c r="DU34" s="641"/>
      <c r="DV34" s="642"/>
      <c r="DW34" s="643">
        <v>17.2</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12489</v>
      </c>
      <c r="S35" s="641"/>
      <c r="T35" s="641"/>
      <c r="U35" s="641"/>
      <c r="V35" s="641"/>
      <c r="W35" s="641"/>
      <c r="X35" s="641"/>
      <c r="Y35" s="642"/>
      <c r="Z35" s="677">
        <v>0.5</v>
      </c>
      <c r="AA35" s="677"/>
      <c r="AB35" s="677"/>
      <c r="AC35" s="677"/>
      <c r="AD35" s="678" t="s">
        <v>127</v>
      </c>
      <c r="AE35" s="678"/>
      <c r="AF35" s="678"/>
      <c r="AG35" s="678"/>
      <c r="AH35" s="678"/>
      <c r="AI35" s="678"/>
      <c r="AJ35" s="678"/>
      <c r="AK35" s="678"/>
      <c r="AL35" s="643" t="s">
        <v>228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20920</v>
      </c>
      <c r="CS35" s="659"/>
      <c r="CT35" s="659"/>
      <c r="CU35" s="659"/>
      <c r="CV35" s="659"/>
      <c r="CW35" s="659"/>
      <c r="CX35" s="659"/>
      <c r="CY35" s="660"/>
      <c r="CZ35" s="643">
        <v>0.9</v>
      </c>
      <c r="DA35" s="661"/>
      <c r="DB35" s="661"/>
      <c r="DC35" s="662"/>
      <c r="DD35" s="646">
        <v>12197</v>
      </c>
      <c r="DE35" s="659"/>
      <c r="DF35" s="659"/>
      <c r="DG35" s="659"/>
      <c r="DH35" s="659"/>
      <c r="DI35" s="659"/>
      <c r="DJ35" s="659"/>
      <c r="DK35" s="660"/>
      <c r="DL35" s="646">
        <v>6507</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128113</v>
      </c>
      <c r="S36" s="641"/>
      <c r="T36" s="641"/>
      <c r="U36" s="641"/>
      <c r="V36" s="641"/>
      <c r="W36" s="641"/>
      <c r="X36" s="641"/>
      <c r="Y36" s="642"/>
      <c r="Z36" s="677">
        <v>5.3</v>
      </c>
      <c r="AA36" s="677"/>
      <c r="AB36" s="677"/>
      <c r="AC36" s="677"/>
      <c r="AD36" s="678" t="s">
        <v>228</v>
      </c>
      <c r="AE36" s="678"/>
      <c r="AF36" s="678"/>
      <c r="AG36" s="678"/>
      <c r="AH36" s="678"/>
      <c r="AI36" s="678"/>
      <c r="AJ36" s="678"/>
      <c r="AK36" s="678"/>
      <c r="AL36" s="643" t="s">
        <v>228</v>
      </c>
      <c r="AM36" s="644"/>
      <c r="AN36" s="644"/>
      <c r="AO36" s="679"/>
      <c r="AP36" s="235"/>
      <c r="AQ36" s="692" t="s">
        <v>327</v>
      </c>
      <c r="AR36" s="693"/>
      <c r="AS36" s="693"/>
      <c r="AT36" s="693"/>
      <c r="AU36" s="693"/>
      <c r="AV36" s="693"/>
      <c r="AW36" s="693"/>
      <c r="AX36" s="693"/>
      <c r="AY36" s="694"/>
      <c r="AZ36" s="695">
        <v>322650</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7439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467543</v>
      </c>
      <c r="CS36" s="641"/>
      <c r="CT36" s="641"/>
      <c r="CU36" s="641"/>
      <c r="CV36" s="641"/>
      <c r="CW36" s="641"/>
      <c r="CX36" s="641"/>
      <c r="CY36" s="642"/>
      <c r="CZ36" s="643">
        <v>19.899999999999999</v>
      </c>
      <c r="DA36" s="661"/>
      <c r="DB36" s="661"/>
      <c r="DC36" s="662"/>
      <c r="DD36" s="646">
        <v>345155</v>
      </c>
      <c r="DE36" s="641"/>
      <c r="DF36" s="641"/>
      <c r="DG36" s="641"/>
      <c r="DH36" s="641"/>
      <c r="DI36" s="641"/>
      <c r="DJ36" s="641"/>
      <c r="DK36" s="642"/>
      <c r="DL36" s="646">
        <v>311396</v>
      </c>
      <c r="DM36" s="641"/>
      <c r="DN36" s="641"/>
      <c r="DO36" s="641"/>
      <c r="DP36" s="641"/>
      <c r="DQ36" s="641"/>
      <c r="DR36" s="641"/>
      <c r="DS36" s="641"/>
      <c r="DT36" s="641"/>
      <c r="DU36" s="641"/>
      <c r="DV36" s="642"/>
      <c r="DW36" s="643">
        <v>20.7</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43161</v>
      </c>
      <c r="S37" s="641"/>
      <c r="T37" s="641"/>
      <c r="U37" s="641"/>
      <c r="V37" s="641"/>
      <c r="W37" s="641"/>
      <c r="X37" s="641"/>
      <c r="Y37" s="642"/>
      <c r="Z37" s="677">
        <v>1.8</v>
      </c>
      <c r="AA37" s="677"/>
      <c r="AB37" s="677"/>
      <c r="AC37" s="677"/>
      <c r="AD37" s="678" t="s">
        <v>228</v>
      </c>
      <c r="AE37" s="678"/>
      <c r="AF37" s="678"/>
      <c r="AG37" s="678"/>
      <c r="AH37" s="678"/>
      <c r="AI37" s="678"/>
      <c r="AJ37" s="678"/>
      <c r="AK37" s="678"/>
      <c r="AL37" s="643" t="s">
        <v>137</v>
      </c>
      <c r="AM37" s="644"/>
      <c r="AN37" s="644"/>
      <c r="AO37" s="679"/>
      <c r="AQ37" s="680" t="s">
        <v>331</v>
      </c>
      <c r="AR37" s="681"/>
      <c r="AS37" s="681"/>
      <c r="AT37" s="681"/>
      <c r="AU37" s="681"/>
      <c r="AV37" s="681"/>
      <c r="AW37" s="681"/>
      <c r="AX37" s="681"/>
      <c r="AY37" s="682"/>
      <c r="AZ37" s="640">
        <v>127466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1644</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310908</v>
      </c>
      <c r="CS37" s="659"/>
      <c r="CT37" s="659"/>
      <c r="CU37" s="659"/>
      <c r="CV37" s="659"/>
      <c r="CW37" s="659"/>
      <c r="CX37" s="659"/>
      <c r="CY37" s="660"/>
      <c r="CZ37" s="643">
        <v>13.3</v>
      </c>
      <c r="DA37" s="661"/>
      <c r="DB37" s="661"/>
      <c r="DC37" s="662"/>
      <c r="DD37" s="646">
        <v>226106</v>
      </c>
      <c r="DE37" s="659"/>
      <c r="DF37" s="659"/>
      <c r="DG37" s="659"/>
      <c r="DH37" s="659"/>
      <c r="DI37" s="659"/>
      <c r="DJ37" s="659"/>
      <c r="DK37" s="660"/>
      <c r="DL37" s="646">
        <v>217129</v>
      </c>
      <c r="DM37" s="659"/>
      <c r="DN37" s="659"/>
      <c r="DO37" s="659"/>
      <c r="DP37" s="659"/>
      <c r="DQ37" s="659"/>
      <c r="DR37" s="659"/>
      <c r="DS37" s="659"/>
      <c r="DT37" s="659"/>
      <c r="DU37" s="659"/>
      <c r="DV37" s="660"/>
      <c r="DW37" s="643">
        <v>14.5</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81882</v>
      </c>
      <c r="S38" s="641"/>
      <c r="T38" s="641"/>
      <c r="U38" s="641"/>
      <c r="V38" s="641"/>
      <c r="W38" s="641"/>
      <c r="X38" s="641"/>
      <c r="Y38" s="642"/>
      <c r="Z38" s="677">
        <v>3.4</v>
      </c>
      <c r="AA38" s="677"/>
      <c r="AB38" s="677"/>
      <c r="AC38" s="677"/>
      <c r="AD38" s="678">
        <v>4</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24779</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377</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297871</v>
      </c>
      <c r="CS38" s="641"/>
      <c r="CT38" s="641"/>
      <c r="CU38" s="641"/>
      <c r="CV38" s="641"/>
      <c r="CW38" s="641"/>
      <c r="CX38" s="641"/>
      <c r="CY38" s="642"/>
      <c r="CZ38" s="643">
        <v>12.7</v>
      </c>
      <c r="DA38" s="661"/>
      <c r="DB38" s="661"/>
      <c r="DC38" s="662"/>
      <c r="DD38" s="646">
        <v>269631</v>
      </c>
      <c r="DE38" s="641"/>
      <c r="DF38" s="641"/>
      <c r="DG38" s="641"/>
      <c r="DH38" s="641"/>
      <c r="DI38" s="641"/>
      <c r="DJ38" s="641"/>
      <c r="DK38" s="642"/>
      <c r="DL38" s="646">
        <v>152697</v>
      </c>
      <c r="DM38" s="641"/>
      <c r="DN38" s="641"/>
      <c r="DO38" s="641"/>
      <c r="DP38" s="641"/>
      <c r="DQ38" s="641"/>
      <c r="DR38" s="641"/>
      <c r="DS38" s="641"/>
      <c r="DT38" s="641"/>
      <c r="DU38" s="641"/>
      <c r="DV38" s="642"/>
      <c r="DW38" s="643">
        <v>10.199999999999999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103500</v>
      </c>
      <c r="S39" s="641"/>
      <c r="T39" s="641"/>
      <c r="U39" s="641"/>
      <c r="V39" s="641"/>
      <c r="W39" s="641"/>
      <c r="X39" s="641"/>
      <c r="Y39" s="642"/>
      <c r="Z39" s="677">
        <v>4.3</v>
      </c>
      <c r="AA39" s="677"/>
      <c r="AB39" s="677"/>
      <c r="AC39" s="677"/>
      <c r="AD39" s="678" t="s">
        <v>127</v>
      </c>
      <c r="AE39" s="678"/>
      <c r="AF39" s="678"/>
      <c r="AG39" s="678"/>
      <c r="AH39" s="678"/>
      <c r="AI39" s="678"/>
      <c r="AJ39" s="678"/>
      <c r="AK39" s="678"/>
      <c r="AL39" s="643" t="s">
        <v>228</v>
      </c>
      <c r="AM39" s="644"/>
      <c r="AN39" s="644"/>
      <c r="AO39" s="679"/>
      <c r="AQ39" s="680" t="s">
        <v>339</v>
      </c>
      <c r="AR39" s="681"/>
      <c r="AS39" s="681"/>
      <c r="AT39" s="681"/>
      <c r="AU39" s="681"/>
      <c r="AV39" s="681"/>
      <c r="AW39" s="681"/>
      <c r="AX39" s="681"/>
      <c r="AY39" s="682"/>
      <c r="AZ39" s="640">
        <v>23973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602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105433</v>
      </c>
      <c r="CS39" s="659"/>
      <c r="CT39" s="659"/>
      <c r="CU39" s="659"/>
      <c r="CV39" s="659"/>
      <c r="CW39" s="659"/>
      <c r="CX39" s="659"/>
      <c r="CY39" s="660"/>
      <c r="CZ39" s="643">
        <v>4.5</v>
      </c>
      <c r="DA39" s="661"/>
      <c r="DB39" s="661"/>
      <c r="DC39" s="662"/>
      <c r="DD39" s="646">
        <v>58175</v>
      </c>
      <c r="DE39" s="659"/>
      <c r="DF39" s="659"/>
      <c r="DG39" s="659"/>
      <c r="DH39" s="659"/>
      <c r="DI39" s="659"/>
      <c r="DJ39" s="659"/>
      <c r="DK39" s="660"/>
      <c r="DL39" s="646" t="s">
        <v>127</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228</v>
      </c>
      <c r="AE40" s="678"/>
      <c r="AF40" s="678"/>
      <c r="AG40" s="678"/>
      <c r="AH40" s="678"/>
      <c r="AI40" s="678"/>
      <c r="AJ40" s="678"/>
      <c r="AK40" s="678"/>
      <c r="AL40" s="643" t="s">
        <v>228</v>
      </c>
      <c r="AM40" s="644"/>
      <c r="AN40" s="644"/>
      <c r="AO40" s="679"/>
      <c r="AQ40" s="680" t="s">
        <v>343</v>
      </c>
      <c r="AR40" s="681"/>
      <c r="AS40" s="681"/>
      <c r="AT40" s="681"/>
      <c r="AU40" s="681"/>
      <c r="AV40" s="681"/>
      <c r="AW40" s="681"/>
      <c r="AX40" s="681"/>
      <c r="AY40" s="682"/>
      <c r="AZ40" s="640" t="s">
        <v>127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97</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18780</v>
      </c>
      <c r="CS40" s="641"/>
      <c r="CT40" s="641"/>
      <c r="CU40" s="641"/>
      <c r="CV40" s="641"/>
      <c r="CW40" s="641"/>
      <c r="CX40" s="641"/>
      <c r="CY40" s="642"/>
      <c r="CZ40" s="643">
        <v>0.8</v>
      </c>
      <c r="DA40" s="661"/>
      <c r="DB40" s="661"/>
      <c r="DC40" s="662"/>
      <c r="DD40" s="646">
        <v>180</v>
      </c>
      <c r="DE40" s="641"/>
      <c r="DF40" s="641"/>
      <c r="DG40" s="641"/>
      <c r="DH40" s="641"/>
      <c r="DI40" s="641"/>
      <c r="DJ40" s="641"/>
      <c r="DK40" s="642"/>
      <c r="DL40" s="646" t="s">
        <v>228</v>
      </c>
      <c r="DM40" s="641"/>
      <c r="DN40" s="641"/>
      <c r="DO40" s="641"/>
      <c r="DP40" s="641"/>
      <c r="DQ40" s="641"/>
      <c r="DR40" s="641"/>
      <c r="DS40" s="641"/>
      <c r="DT40" s="641"/>
      <c r="DU40" s="641"/>
      <c r="DV40" s="642"/>
      <c r="DW40" s="643" t="s">
        <v>228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38500</v>
      </c>
      <c r="S41" s="641"/>
      <c r="T41" s="641"/>
      <c r="U41" s="641"/>
      <c r="V41" s="641"/>
      <c r="W41" s="641"/>
      <c r="X41" s="641"/>
      <c r="Y41" s="642"/>
      <c r="Z41" s="677">
        <v>1.6</v>
      </c>
      <c r="AA41" s="677"/>
      <c r="AB41" s="677"/>
      <c r="AC41" s="677"/>
      <c r="AD41" s="678" t="s">
        <v>137</v>
      </c>
      <c r="AE41" s="678"/>
      <c r="AF41" s="678"/>
      <c r="AG41" s="678"/>
      <c r="AH41" s="678"/>
      <c r="AI41" s="678"/>
      <c r="AJ41" s="678"/>
      <c r="AK41" s="678"/>
      <c r="AL41" s="643" t="s">
        <v>127</v>
      </c>
      <c r="AM41" s="644"/>
      <c r="AN41" s="644"/>
      <c r="AO41" s="679"/>
      <c r="AQ41" s="680" t="s">
        <v>348</v>
      </c>
      <c r="AR41" s="681"/>
      <c r="AS41" s="681"/>
      <c r="AT41" s="681"/>
      <c r="AU41" s="681"/>
      <c r="AV41" s="681"/>
      <c r="AW41" s="681"/>
      <c r="AX41" s="681"/>
      <c r="AY41" s="682"/>
      <c r="AZ41" s="640">
        <v>42826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228</v>
      </c>
      <c r="CS41" s="659"/>
      <c r="CT41" s="659"/>
      <c r="CU41" s="659"/>
      <c r="CV41" s="659"/>
      <c r="CW41" s="659"/>
      <c r="CX41" s="659"/>
      <c r="CY41" s="660"/>
      <c r="CZ41" s="643" t="s">
        <v>127</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2395614</v>
      </c>
      <c r="S42" s="663"/>
      <c r="T42" s="663"/>
      <c r="U42" s="663"/>
      <c r="V42" s="663"/>
      <c r="W42" s="663"/>
      <c r="X42" s="663"/>
      <c r="Y42" s="665"/>
      <c r="Z42" s="666">
        <v>100</v>
      </c>
      <c r="AA42" s="666"/>
      <c r="AB42" s="666"/>
      <c r="AC42" s="666"/>
      <c r="AD42" s="667">
        <v>1462303</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103606</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365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323493</v>
      </c>
      <c r="CS42" s="641"/>
      <c r="CT42" s="641"/>
      <c r="CU42" s="641"/>
      <c r="CV42" s="641"/>
      <c r="CW42" s="641"/>
      <c r="CX42" s="641"/>
      <c r="CY42" s="642"/>
      <c r="CZ42" s="643">
        <v>13.8</v>
      </c>
      <c r="DA42" s="644"/>
      <c r="DB42" s="644"/>
      <c r="DC42" s="645"/>
      <c r="DD42" s="646">
        <v>105926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15073</v>
      </c>
      <c r="CS43" s="659"/>
      <c r="CT43" s="659"/>
      <c r="CU43" s="659"/>
      <c r="CV43" s="659"/>
      <c r="CW43" s="659"/>
      <c r="CX43" s="659"/>
      <c r="CY43" s="660"/>
      <c r="CZ43" s="643">
        <v>0.6</v>
      </c>
      <c r="DA43" s="661"/>
      <c r="DB43" s="661"/>
      <c r="DC43" s="662"/>
      <c r="DD43" s="646">
        <v>15073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321719</v>
      </c>
      <c r="CS44" s="641"/>
      <c r="CT44" s="641"/>
      <c r="CU44" s="641"/>
      <c r="CV44" s="641"/>
      <c r="CW44" s="641"/>
      <c r="CX44" s="641"/>
      <c r="CY44" s="642"/>
      <c r="CZ44" s="643">
        <v>13.7</v>
      </c>
      <c r="DA44" s="644"/>
      <c r="DB44" s="644"/>
      <c r="DC44" s="645"/>
      <c r="DD44" s="646">
        <v>105002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85378</v>
      </c>
      <c r="CS45" s="659"/>
      <c r="CT45" s="659"/>
      <c r="CU45" s="659"/>
      <c r="CV45" s="659"/>
      <c r="CW45" s="659"/>
      <c r="CX45" s="659"/>
      <c r="CY45" s="660"/>
      <c r="CZ45" s="643">
        <v>3.6</v>
      </c>
      <c r="DA45" s="661"/>
      <c r="DB45" s="661"/>
      <c r="DC45" s="662"/>
      <c r="DD45" s="646">
        <v>8770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222747</v>
      </c>
      <c r="CS46" s="641"/>
      <c r="CT46" s="641"/>
      <c r="CU46" s="641"/>
      <c r="CV46" s="641"/>
      <c r="CW46" s="641"/>
      <c r="CX46" s="641"/>
      <c r="CY46" s="642"/>
      <c r="CZ46" s="643">
        <v>9.5</v>
      </c>
      <c r="DA46" s="644"/>
      <c r="DB46" s="644"/>
      <c r="DC46" s="645"/>
      <c r="DD46" s="646">
        <v>96138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1774</v>
      </c>
      <c r="CS47" s="659"/>
      <c r="CT47" s="659"/>
      <c r="CU47" s="659"/>
      <c r="CV47" s="659"/>
      <c r="CW47" s="659"/>
      <c r="CX47" s="659"/>
      <c r="CY47" s="660"/>
      <c r="CZ47" s="643">
        <v>0.1</v>
      </c>
      <c r="DA47" s="661"/>
      <c r="DB47" s="661"/>
      <c r="DC47" s="662"/>
      <c r="DD47" s="646">
        <v>924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228</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2343770</v>
      </c>
      <c r="CS49" s="625"/>
      <c r="CT49" s="625"/>
      <c r="CU49" s="625"/>
      <c r="CV49" s="625"/>
      <c r="CW49" s="625"/>
      <c r="CX49" s="625"/>
      <c r="CY49" s="626"/>
      <c r="CZ49" s="627">
        <v>100</v>
      </c>
      <c r="DA49" s="628"/>
      <c r="DB49" s="628"/>
      <c r="DC49" s="629"/>
      <c r="DD49" s="630">
        <v>1709430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PQxbv+25HT0XneHeX7GToamE6zum+b3yCBEGqpYiJoLJ8SjYa51fvLrj1mNg24T5GigQpL1YhQ+g6lAs9tvag==" saltValue="Xx6D3X0taW1Qd1BmnNry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H63" sqref="H6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366</v>
      </c>
      <c r="DK2" s="1168"/>
      <c r="DL2" s="1168"/>
      <c r="DM2" s="1168"/>
      <c r="DN2" s="1168"/>
      <c r="DO2" s="1169"/>
      <c r="DP2" s="250"/>
      <c r="DQ2" s="1167" t="s">
        <v>367</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70"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5" t="s">
        <v>384</v>
      </c>
      <c r="DH5" s="1156"/>
      <c r="DI5" s="1156"/>
      <c r="DJ5" s="1156"/>
      <c r="DK5" s="1157"/>
      <c r="DL5" s="1155" t="s">
        <v>385</v>
      </c>
      <c r="DM5" s="1156"/>
      <c r="DN5" s="1156"/>
      <c r="DO5" s="1156"/>
      <c r="DP5" s="1157"/>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8"/>
      <c r="DH6" s="1159"/>
      <c r="DI6" s="1159"/>
      <c r="DJ6" s="1159"/>
      <c r="DK6" s="1160"/>
      <c r="DL6" s="1158"/>
      <c r="DM6" s="1159"/>
      <c r="DN6" s="1159"/>
      <c r="DO6" s="1159"/>
      <c r="DP6" s="1160"/>
      <c r="DQ6" s="1059"/>
      <c r="DR6" s="1060"/>
      <c r="DS6" s="1060"/>
      <c r="DT6" s="1060"/>
      <c r="DU6" s="1061"/>
      <c r="DV6" s="1059"/>
      <c r="DW6" s="1060"/>
      <c r="DX6" s="1060"/>
      <c r="DY6" s="1060"/>
      <c r="DZ6" s="1073"/>
      <c r="EA6" s="255"/>
    </row>
    <row r="7" spans="1:131" s="256" customFormat="1" ht="26.25" customHeight="1" thickTop="1" x14ac:dyDescent="0.15">
      <c r="A7" s="259">
        <v>1</v>
      </c>
      <c r="B7" s="1107" t="s">
        <v>387</v>
      </c>
      <c r="C7" s="1108"/>
      <c r="D7" s="1108"/>
      <c r="E7" s="1108"/>
      <c r="F7" s="1108"/>
      <c r="G7" s="1108"/>
      <c r="H7" s="1108"/>
      <c r="I7" s="1108"/>
      <c r="J7" s="1108"/>
      <c r="K7" s="1108"/>
      <c r="L7" s="1108"/>
      <c r="M7" s="1108"/>
      <c r="N7" s="1108"/>
      <c r="O7" s="1108"/>
      <c r="P7" s="1109"/>
      <c r="Q7" s="1161">
        <v>2396</v>
      </c>
      <c r="R7" s="1162"/>
      <c r="S7" s="1162"/>
      <c r="T7" s="1162"/>
      <c r="U7" s="1162"/>
      <c r="V7" s="1162">
        <v>2344</v>
      </c>
      <c r="W7" s="1162"/>
      <c r="X7" s="1162"/>
      <c r="Y7" s="1162"/>
      <c r="Z7" s="1162"/>
      <c r="AA7" s="1162">
        <v>52</v>
      </c>
      <c r="AB7" s="1162"/>
      <c r="AC7" s="1162"/>
      <c r="AD7" s="1162"/>
      <c r="AE7" s="1163"/>
      <c r="AF7" s="1164">
        <v>50</v>
      </c>
      <c r="AG7" s="1165"/>
      <c r="AH7" s="1165"/>
      <c r="AI7" s="1165"/>
      <c r="AJ7" s="1166"/>
      <c r="AK7" s="1148">
        <v>126</v>
      </c>
      <c r="AL7" s="1149"/>
      <c r="AM7" s="1149"/>
      <c r="AN7" s="1149"/>
      <c r="AO7" s="1149"/>
      <c r="AP7" s="1149">
        <v>1269</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t="s">
        <v>587</v>
      </c>
      <c r="BT7" s="1153"/>
      <c r="BU7" s="1153"/>
      <c r="BV7" s="1153"/>
      <c r="BW7" s="1153"/>
      <c r="BX7" s="1153"/>
      <c r="BY7" s="1153"/>
      <c r="BZ7" s="1153"/>
      <c r="CA7" s="1153"/>
      <c r="CB7" s="1153"/>
      <c r="CC7" s="1153"/>
      <c r="CD7" s="1153"/>
      <c r="CE7" s="1153"/>
      <c r="CF7" s="1153"/>
      <c r="CG7" s="1154"/>
      <c r="CH7" s="1145">
        <v>-6</v>
      </c>
      <c r="CI7" s="1146"/>
      <c r="CJ7" s="1146"/>
      <c r="CK7" s="1146"/>
      <c r="CL7" s="1147"/>
      <c r="CM7" s="1145">
        <v>21</v>
      </c>
      <c r="CN7" s="1146"/>
      <c r="CO7" s="1146"/>
      <c r="CP7" s="1146"/>
      <c r="CQ7" s="1147"/>
      <c r="CR7" s="1145">
        <v>128</v>
      </c>
      <c r="CS7" s="1146"/>
      <c r="CT7" s="1146"/>
      <c r="CU7" s="1146"/>
      <c r="CV7" s="1147"/>
      <c r="CW7" s="1145" t="s">
        <v>575</v>
      </c>
      <c r="CX7" s="1146"/>
      <c r="CY7" s="1146"/>
      <c r="CZ7" s="1146"/>
      <c r="DA7" s="1147"/>
      <c r="DB7" s="1145" t="s">
        <v>575</v>
      </c>
      <c r="DC7" s="1146"/>
      <c r="DD7" s="1146"/>
      <c r="DE7" s="1146"/>
      <c r="DF7" s="1147"/>
      <c r="DG7" s="1145" t="s">
        <v>575</v>
      </c>
      <c r="DH7" s="1146"/>
      <c r="DI7" s="1146"/>
      <c r="DJ7" s="1146"/>
      <c r="DK7" s="1147"/>
      <c r="DL7" s="1145" t="s">
        <v>575</v>
      </c>
      <c r="DM7" s="1146"/>
      <c r="DN7" s="1146"/>
      <c r="DO7" s="1146"/>
      <c r="DP7" s="1147"/>
      <c r="DQ7" s="1145" t="s">
        <v>584</v>
      </c>
      <c r="DR7" s="1146"/>
      <c r="DS7" s="1146"/>
      <c r="DT7" s="1146"/>
      <c r="DU7" s="1147"/>
      <c r="DV7" s="1172"/>
      <c r="DW7" s="1173"/>
      <c r="DX7" s="1173"/>
      <c r="DY7" s="1173"/>
      <c r="DZ7" s="1174"/>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-202</v>
      </c>
      <c r="CI8" s="1045"/>
      <c r="CJ8" s="1045"/>
      <c r="CK8" s="1045"/>
      <c r="CL8" s="1046"/>
      <c r="CM8" s="1044">
        <v>53</v>
      </c>
      <c r="CN8" s="1045"/>
      <c r="CO8" s="1045"/>
      <c r="CP8" s="1045"/>
      <c r="CQ8" s="1046"/>
      <c r="CR8" s="1044">
        <v>2</v>
      </c>
      <c r="CS8" s="1045"/>
      <c r="CT8" s="1045"/>
      <c r="CU8" s="1045"/>
      <c r="CV8" s="1046"/>
      <c r="CW8" s="1044">
        <v>24</v>
      </c>
      <c r="CX8" s="1045"/>
      <c r="CY8" s="1045"/>
      <c r="CZ8" s="1045"/>
      <c r="DA8" s="1046"/>
      <c r="DB8" s="1044" t="s">
        <v>575</v>
      </c>
      <c r="DC8" s="1045"/>
      <c r="DD8" s="1045"/>
      <c r="DE8" s="1045"/>
      <c r="DF8" s="1046"/>
      <c r="DG8" s="1044" t="s">
        <v>575</v>
      </c>
      <c r="DH8" s="1045"/>
      <c r="DI8" s="1045"/>
      <c r="DJ8" s="1045"/>
      <c r="DK8" s="1046"/>
      <c r="DL8" s="1044" t="s">
        <v>573</v>
      </c>
      <c r="DM8" s="1045"/>
      <c r="DN8" s="1045"/>
      <c r="DO8" s="1045"/>
      <c r="DP8" s="1046"/>
      <c r="DQ8" s="1044" t="s">
        <v>575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8"/>
      <c r="R22" s="1139"/>
      <c r="S22" s="1139"/>
      <c r="T22" s="1139"/>
      <c r="U22" s="1139"/>
      <c r="V22" s="1139"/>
      <c r="W22" s="1139"/>
      <c r="X22" s="1139"/>
      <c r="Y22" s="1139"/>
      <c r="Z22" s="1139"/>
      <c r="AA22" s="1139"/>
      <c r="AB22" s="1139"/>
      <c r="AC22" s="1139"/>
      <c r="AD22" s="1139"/>
      <c r="AE22" s="1140"/>
      <c r="AF22" s="1074"/>
      <c r="AG22" s="1075"/>
      <c r="AH22" s="1075"/>
      <c r="AI22" s="1075"/>
      <c r="AJ22" s="1076"/>
      <c r="AK22" s="1134"/>
      <c r="AL22" s="1135"/>
      <c r="AM22" s="1135"/>
      <c r="AN22" s="1135"/>
      <c r="AO22" s="1135"/>
      <c r="AP22" s="1135"/>
      <c r="AQ22" s="1135"/>
      <c r="AR22" s="1135"/>
      <c r="AS22" s="1135"/>
      <c r="AT22" s="1135"/>
      <c r="AU22" s="1136"/>
      <c r="AV22" s="1136"/>
      <c r="AW22" s="1136"/>
      <c r="AX22" s="1136"/>
      <c r="AY22" s="1137"/>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5">
        <v>2396</v>
      </c>
      <c r="R23" s="1126"/>
      <c r="S23" s="1126"/>
      <c r="T23" s="1126"/>
      <c r="U23" s="1126"/>
      <c r="V23" s="1126">
        <v>2344</v>
      </c>
      <c r="W23" s="1126"/>
      <c r="X23" s="1126"/>
      <c r="Y23" s="1126"/>
      <c r="Z23" s="1126"/>
      <c r="AA23" s="1126">
        <v>52</v>
      </c>
      <c r="AB23" s="1126"/>
      <c r="AC23" s="1126"/>
      <c r="AD23" s="1126"/>
      <c r="AE23" s="1127"/>
      <c r="AF23" s="1128">
        <v>50</v>
      </c>
      <c r="AG23" s="1126"/>
      <c r="AH23" s="1126"/>
      <c r="AI23" s="1126"/>
      <c r="AJ23" s="1129"/>
      <c r="AK23" s="1130"/>
      <c r="AL23" s="1131"/>
      <c r="AM23" s="1131"/>
      <c r="AN23" s="1131"/>
      <c r="AO23" s="1131"/>
      <c r="AP23" s="1126">
        <v>1269</v>
      </c>
      <c r="AQ23" s="1126"/>
      <c r="AR23" s="1126"/>
      <c r="AS23" s="1126"/>
      <c r="AT23" s="1126"/>
      <c r="AU23" s="1132"/>
      <c r="AV23" s="1132"/>
      <c r="AW23" s="1132"/>
      <c r="AX23" s="1132"/>
      <c r="AY23" s="1133"/>
      <c r="AZ23" s="1122" t="s">
        <v>391</v>
      </c>
      <c r="BA23" s="1123"/>
      <c r="BB23" s="1123"/>
      <c r="BC23" s="1123"/>
      <c r="BD23" s="1124"/>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6" t="s">
        <v>397</v>
      </c>
      <c r="AG26" s="1063"/>
      <c r="AH26" s="1063"/>
      <c r="AI26" s="1063"/>
      <c r="AJ26" s="1117"/>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8"/>
      <c r="AG27" s="1066"/>
      <c r="AH27" s="1066"/>
      <c r="AI27" s="1066"/>
      <c r="AJ27" s="1119"/>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7" t="s">
        <v>402</v>
      </c>
      <c r="C28" s="1108"/>
      <c r="D28" s="1108"/>
      <c r="E28" s="1108"/>
      <c r="F28" s="1108"/>
      <c r="G28" s="1108"/>
      <c r="H28" s="1108"/>
      <c r="I28" s="1108"/>
      <c r="J28" s="1108"/>
      <c r="K28" s="1108"/>
      <c r="L28" s="1108"/>
      <c r="M28" s="1108"/>
      <c r="N28" s="1108"/>
      <c r="O28" s="1108"/>
      <c r="P28" s="1109"/>
      <c r="Q28" s="1110">
        <v>353</v>
      </c>
      <c r="R28" s="1111"/>
      <c r="S28" s="1111"/>
      <c r="T28" s="1111"/>
      <c r="U28" s="1111"/>
      <c r="V28" s="1111">
        <v>346</v>
      </c>
      <c r="W28" s="1111"/>
      <c r="X28" s="1111"/>
      <c r="Y28" s="1111"/>
      <c r="Z28" s="1111"/>
      <c r="AA28" s="1111">
        <v>7</v>
      </c>
      <c r="AB28" s="1111"/>
      <c r="AC28" s="1111"/>
      <c r="AD28" s="1111"/>
      <c r="AE28" s="1112"/>
      <c r="AF28" s="1113">
        <v>7</v>
      </c>
      <c r="AG28" s="1111"/>
      <c r="AH28" s="1111"/>
      <c r="AI28" s="1111"/>
      <c r="AJ28" s="1114"/>
      <c r="AK28" s="1115">
        <v>31</v>
      </c>
      <c r="AL28" s="1102"/>
      <c r="AM28" s="1102"/>
      <c r="AN28" s="1102"/>
      <c r="AO28" s="1102"/>
      <c r="AP28" s="1102" t="s">
        <v>573</v>
      </c>
      <c r="AQ28" s="1102"/>
      <c r="AR28" s="1102"/>
      <c r="AS28" s="1102"/>
      <c r="AT28" s="1102"/>
      <c r="AU28" s="1102" t="s">
        <v>575</v>
      </c>
      <c r="AV28" s="1102"/>
      <c r="AW28" s="1102"/>
      <c r="AX28" s="1102"/>
      <c r="AY28" s="1102"/>
      <c r="AZ28" s="1103" t="s">
        <v>575</v>
      </c>
      <c r="BA28" s="1104"/>
      <c r="BB28" s="1104"/>
      <c r="BC28" s="1104"/>
      <c r="BD28" s="1104"/>
      <c r="BE28" s="1105"/>
      <c r="BF28" s="1105"/>
      <c r="BG28" s="1105"/>
      <c r="BH28" s="1105"/>
      <c r="BI28" s="1106"/>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342</v>
      </c>
      <c r="R29" s="1099"/>
      <c r="S29" s="1099"/>
      <c r="T29" s="1099"/>
      <c r="U29" s="1099"/>
      <c r="V29" s="1099">
        <v>321</v>
      </c>
      <c r="W29" s="1099"/>
      <c r="X29" s="1099"/>
      <c r="Y29" s="1099"/>
      <c r="Z29" s="1099"/>
      <c r="AA29" s="1099">
        <v>21</v>
      </c>
      <c r="AB29" s="1099"/>
      <c r="AC29" s="1099"/>
      <c r="AD29" s="1099"/>
      <c r="AE29" s="1100"/>
      <c r="AF29" s="1074">
        <v>21</v>
      </c>
      <c r="AG29" s="1075"/>
      <c r="AH29" s="1075"/>
      <c r="AI29" s="1075"/>
      <c r="AJ29" s="1076"/>
      <c r="AK29" s="1035">
        <v>48</v>
      </c>
      <c r="AL29" s="1026"/>
      <c r="AM29" s="1026"/>
      <c r="AN29" s="1026"/>
      <c r="AO29" s="1026"/>
      <c r="AP29" s="1026" t="s">
        <v>574</v>
      </c>
      <c r="AQ29" s="1026"/>
      <c r="AR29" s="1026"/>
      <c r="AS29" s="1026"/>
      <c r="AT29" s="1026"/>
      <c r="AU29" s="1026" t="s">
        <v>575</v>
      </c>
      <c r="AV29" s="1026"/>
      <c r="AW29" s="1026"/>
      <c r="AX29" s="1026"/>
      <c r="AY29" s="1026"/>
      <c r="AZ29" s="1097" t="s">
        <v>575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32</v>
      </c>
      <c r="R30" s="1099"/>
      <c r="S30" s="1099"/>
      <c r="T30" s="1099"/>
      <c r="U30" s="1099"/>
      <c r="V30" s="1099">
        <v>32</v>
      </c>
      <c r="W30" s="1099"/>
      <c r="X30" s="1099"/>
      <c r="Y30" s="1099"/>
      <c r="Z30" s="1099"/>
      <c r="AA30" s="1099">
        <v>0</v>
      </c>
      <c r="AB30" s="1099"/>
      <c r="AC30" s="1099"/>
      <c r="AD30" s="1099"/>
      <c r="AE30" s="1100"/>
      <c r="AF30" s="1074" t="s">
        <v>391</v>
      </c>
      <c r="AG30" s="1075"/>
      <c r="AH30" s="1075"/>
      <c r="AI30" s="1075"/>
      <c r="AJ30" s="1076"/>
      <c r="AK30" s="1035">
        <v>9</v>
      </c>
      <c r="AL30" s="1026"/>
      <c r="AM30" s="1026"/>
      <c r="AN30" s="1026"/>
      <c r="AO30" s="1026"/>
      <c r="AP30" s="1026" t="s">
        <v>575</v>
      </c>
      <c r="AQ30" s="1026"/>
      <c r="AR30" s="1026"/>
      <c r="AS30" s="1026"/>
      <c r="AT30" s="1026"/>
      <c r="AU30" s="1026" t="s">
        <v>575</v>
      </c>
      <c r="AV30" s="1026"/>
      <c r="AW30" s="1026"/>
      <c r="AX30" s="1026"/>
      <c r="AY30" s="1026"/>
      <c r="AZ30" s="1097" t="s">
        <v>576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571</v>
      </c>
      <c r="C31" s="1093"/>
      <c r="D31" s="1093"/>
      <c r="E31" s="1093"/>
      <c r="F31" s="1093"/>
      <c r="G31" s="1093"/>
      <c r="H31" s="1093"/>
      <c r="I31" s="1093"/>
      <c r="J31" s="1093"/>
      <c r="K31" s="1093"/>
      <c r="L31" s="1093"/>
      <c r="M31" s="1093"/>
      <c r="N31" s="1093"/>
      <c r="O31" s="1093"/>
      <c r="P31" s="1094"/>
      <c r="Q31" s="1098">
        <v>70</v>
      </c>
      <c r="R31" s="1099"/>
      <c r="S31" s="1099"/>
      <c r="T31" s="1099"/>
      <c r="U31" s="1099"/>
      <c r="V31" s="1099">
        <v>70</v>
      </c>
      <c r="W31" s="1099"/>
      <c r="X31" s="1099"/>
      <c r="Y31" s="1099"/>
      <c r="Z31" s="1099"/>
      <c r="AA31" s="1101" t="s">
        <v>575</v>
      </c>
      <c r="AB31" s="1099"/>
      <c r="AC31" s="1099"/>
      <c r="AD31" s="1099"/>
      <c r="AE31" s="1100"/>
      <c r="AF31" s="1074" t="s">
        <v>575</v>
      </c>
      <c r="AG31" s="1075"/>
      <c r="AH31" s="1075"/>
      <c r="AI31" s="1075"/>
      <c r="AJ31" s="1076"/>
      <c r="AK31" s="1035">
        <v>24</v>
      </c>
      <c r="AL31" s="1026"/>
      <c r="AM31" s="1026"/>
      <c r="AN31" s="1026"/>
      <c r="AO31" s="1026"/>
      <c r="AP31" s="1026">
        <v>171</v>
      </c>
      <c r="AQ31" s="1026"/>
      <c r="AR31" s="1026"/>
      <c r="AS31" s="1026"/>
      <c r="AT31" s="1026"/>
      <c r="AU31" s="1026">
        <v>103</v>
      </c>
      <c r="AV31" s="1026"/>
      <c r="AW31" s="1026"/>
      <c r="AX31" s="1026"/>
      <c r="AY31" s="1026"/>
      <c r="AZ31" s="1097" t="s">
        <v>575</v>
      </c>
      <c r="BA31" s="1097"/>
      <c r="BB31" s="1097"/>
      <c r="BC31" s="1097"/>
      <c r="BD31" s="1097"/>
      <c r="BE31" s="1087" t="s">
        <v>594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572</v>
      </c>
      <c r="C32" s="1093"/>
      <c r="D32" s="1093"/>
      <c r="E32" s="1093"/>
      <c r="F32" s="1093"/>
      <c r="G32" s="1093"/>
      <c r="H32" s="1093"/>
      <c r="I32" s="1093"/>
      <c r="J32" s="1093"/>
      <c r="K32" s="1093"/>
      <c r="L32" s="1093"/>
      <c r="M32" s="1093"/>
      <c r="N32" s="1093"/>
      <c r="O32" s="1093"/>
      <c r="P32" s="1094"/>
      <c r="Q32" s="1098">
        <v>155</v>
      </c>
      <c r="R32" s="1099"/>
      <c r="S32" s="1099"/>
      <c r="T32" s="1099"/>
      <c r="U32" s="1099"/>
      <c r="V32" s="1099">
        <v>155</v>
      </c>
      <c r="W32" s="1099"/>
      <c r="X32" s="1099"/>
      <c r="Y32" s="1099"/>
      <c r="Z32" s="1099"/>
      <c r="AA32" s="1099" t="s">
        <v>576</v>
      </c>
      <c r="AB32" s="1099"/>
      <c r="AC32" s="1099"/>
      <c r="AD32" s="1099"/>
      <c r="AE32" s="1100"/>
      <c r="AF32" s="1074" t="s">
        <v>575</v>
      </c>
      <c r="AG32" s="1075"/>
      <c r="AH32" s="1075"/>
      <c r="AI32" s="1075"/>
      <c r="AJ32" s="1076"/>
      <c r="AK32" s="1035">
        <v>127</v>
      </c>
      <c r="AL32" s="1026"/>
      <c r="AM32" s="1026"/>
      <c r="AN32" s="1026"/>
      <c r="AO32" s="1026"/>
      <c r="AP32" s="1026">
        <v>782</v>
      </c>
      <c r="AQ32" s="1026"/>
      <c r="AR32" s="1026"/>
      <c r="AS32" s="1026"/>
      <c r="AT32" s="1026"/>
      <c r="AU32" s="1026">
        <v>330</v>
      </c>
      <c r="AV32" s="1026"/>
      <c r="AW32" s="1026"/>
      <c r="AX32" s="1026"/>
      <c r="AY32" s="1026"/>
      <c r="AZ32" s="1097" t="s">
        <v>575</v>
      </c>
      <c r="BA32" s="1097"/>
      <c r="BB32" s="1097"/>
      <c r="BC32" s="1097"/>
      <c r="BD32" s="1097"/>
      <c r="BE32" s="1087" t="s">
        <v>594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28</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391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408</v>
      </c>
      <c r="B66" s="1051"/>
      <c r="C66" s="1051"/>
      <c r="D66" s="1051"/>
      <c r="E66" s="1051"/>
      <c r="F66" s="1051"/>
      <c r="G66" s="1051"/>
      <c r="H66" s="1051"/>
      <c r="I66" s="1051"/>
      <c r="J66" s="1051"/>
      <c r="K66" s="1051"/>
      <c r="L66" s="1051"/>
      <c r="M66" s="1051"/>
      <c r="N66" s="1051"/>
      <c r="O66" s="1051"/>
      <c r="P66" s="1052"/>
      <c r="Q66" s="1056" t="s">
        <v>394</v>
      </c>
      <c r="R66" s="1057"/>
      <c r="S66" s="1057"/>
      <c r="T66" s="1057"/>
      <c r="U66" s="1058"/>
      <c r="V66" s="1056" t="s">
        <v>409</v>
      </c>
      <c r="W66" s="1057"/>
      <c r="X66" s="1057"/>
      <c r="Y66" s="1057"/>
      <c r="Z66" s="1058"/>
      <c r="AA66" s="1056" t="s">
        <v>396</v>
      </c>
      <c r="AB66" s="1057"/>
      <c r="AC66" s="1057"/>
      <c r="AD66" s="1057"/>
      <c r="AE66" s="1058"/>
      <c r="AF66" s="1062" t="s">
        <v>410</v>
      </c>
      <c r="AG66" s="1063"/>
      <c r="AH66" s="1063"/>
      <c r="AI66" s="1063"/>
      <c r="AJ66" s="1064"/>
      <c r="AK66" s="1056" t="s">
        <v>411</v>
      </c>
      <c r="AL66" s="1051"/>
      <c r="AM66" s="1051"/>
      <c r="AN66" s="1051"/>
      <c r="AO66" s="1052"/>
      <c r="AP66" s="1056" t="s">
        <v>412</v>
      </c>
      <c r="AQ66" s="1057"/>
      <c r="AR66" s="1057"/>
      <c r="AS66" s="1057"/>
      <c r="AT66" s="1058"/>
      <c r="AU66" s="1056" t="s">
        <v>413</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12309</v>
      </c>
      <c r="R68" s="1037"/>
      <c r="S68" s="1037"/>
      <c r="T68" s="1037"/>
      <c r="U68" s="1037"/>
      <c r="V68" s="1037">
        <v>12008</v>
      </c>
      <c r="W68" s="1037"/>
      <c r="X68" s="1037"/>
      <c r="Y68" s="1037"/>
      <c r="Z68" s="1037"/>
      <c r="AA68" s="1037">
        <v>302</v>
      </c>
      <c r="AB68" s="1037"/>
      <c r="AC68" s="1037"/>
      <c r="AD68" s="1037"/>
      <c r="AE68" s="1037"/>
      <c r="AF68" s="1037">
        <v>870</v>
      </c>
      <c r="AG68" s="1037"/>
      <c r="AH68" s="1037"/>
      <c r="AI68" s="1037"/>
      <c r="AJ68" s="1037"/>
      <c r="AK68" s="1037">
        <v>1837</v>
      </c>
      <c r="AL68" s="1037"/>
      <c r="AM68" s="1037"/>
      <c r="AN68" s="1037"/>
      <c r="AO68" s="1037"/>
      <c r="AP68" s="1037">
        <v>5365</v>
      </c>
      <c r="AQ68" s="1037"/>
      <c r="AR68" s="1037"/>
      <c r="AS68" s="1037"/>
      <c r="AT68" s="1037"/>
      <c r="AU68" s="1037">
        <v>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6447</v>
      </c>
      <c r="R69" s="1026"/>
      <c r="S69" s="1026"/>
      <c r="T69" s="1026"/>
      <c r="U69" s="1026"/>
      <c r="V69" s="1026">
        <v>6406</v>
      </c>
      <c r="W69" s="1026"/>
      <c r="X69" s="1026"/>
      <c r="Y69" s="1026"/>
      <c r="Z69" s="1026"/>
      <c r="AA69" s="1026">
        <v>42</v>
      </c>
      <c r="AB69" s="1026"/>
      <c r="AC69" s="1026"/>
      <c r="AD69" s="1026"/>
      <c r="AE69" s="1026"/>
      <c r="AF69" s="1026">
        <v>42</v>
      </c>
      <c r="AG69" s="1026"/>
      <c r="AH69" s="1026"/>
      <c r="AI69" s="1026"/>
      <c r="AJ69" s="1026"/>
      <c r="AK69" s="1026">
        <v>23</v>
      </c>
      <c r="AL69" s="1026"/>
      <c r="AM69" s="1026"/>
      <c r="AN69" s="1026"/>
      <c r="AO69" s="1026"/>
      <c r="AP69" s="1026">
        <v>1896</v>
      </c>
      <c r="AQ69" s="1026"/>
      <c r="AR69" s="1026"/>
      <c r="AS69" s="1026"/>
      <c r="AT69" s="1026"/>
      <c r="AU69" s="1026">
        <v>114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565</v>
      </c>
      <c r="R70" s="1026"/>
      <c r="S70" s="1026"/>
      <c r="T70" s="1026"/>
      <c r="U70" s="1026"/>
      <c r="V70" s="1026">
        <v>535</v>
      </c>
      <c r="W70" s="1026"/>
      <c r="X70" s="1026"/>
      <c r="Y70" s="1026"/>
      <c r="Z70" s="1026"/>
      <c r="AA70" s="1026">
        <v>30</v>
      </c>
      <c r="AB70" s="1026"/>
      <c r="AC70" s="1026"/>
      <c r="AD70" s="1026"/>
      <c r="AE70" s="1026"/>
      <c r="AF70" s="1026">
        <v>30</v>
      </c>
      <c r="AG70" s="1026"/>
      <c r="AH70" s="1026"/>
      <c r="AI70" s="1026"/>
      <c r="AJ70" s="1026"/>
      <c r="AK70" s="1026">
        <v>24</v>
      </c>
      <c r="AL70" s="1026"/>
      <c r="AM70" s="1026"/>
      <c r="AN70" s="1026"/>
      <c r="AO70" s="1026"/>
      <c r="AP70" s="1026" t="s">
        <v>575</v>
      </c>
      <c r="AQ70" s="1026"/>
      <c r="AR70" s="1026"/>
      <c r="AS70" s="1026"/>
      <c r="AT70" s="1026"/>
      <c r="AU70" s="1026" t="s">
        <v>585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171813</v>
      </c>
      <c r="R71" s="1026"/>
      <c r="S71" s="1026"/>
      <c r="T71" s="1026"/>
      <c r="U71" s="1026"/>
      <c r="V71" s="1026">
        <v>167384</v>
      </c>
      <c r="W71" s="1026"/>
      <c r="X71" s="1026"/>
      <c r="Y71" s="1026"/>
      <c r="Z71" s="1026"/>
      <c r="AA71" s="1026">
        <v>4429</v>
      </c>
      <c r="AB71" s="1026"/>
      <c r="AC71" s="1026"/>
      <c r="AD71" s="1026"/>
      <c r="AE71" s="1026"/>
      <c r="AF71" s="1026">
        <v>4426</v>
      </c>
      <c r="AG71" s="1026"/>
      <c r="AH71" s="1026"/>
      <c r="AI71" s="1026"/>
      <c r="AJ71" s="1026"/>
      <c r="AK71" s="1026">
        <v>6995</v>
      </c>
      <c r="AL71" s="1026"/>
      <c r="AM71" s="1026"/>
      <c r="AN71" s="1026"/>
      <c r="AO71" s="1026"/>
      <c r="AP71" s="1026" t="s">
        <v>575</v>
      </c>
      <c r="AQ71" s="1026"/>
      <c r="AR71" s="1026"/>
      <c r="AS71" s="1026"/>
      <c r="AT71" s="1026"/>
      <c r="AU71" s="1026" t="s">
        <v>575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579</v>
      </c>
      <c r="C72" s="1030"/>
      <c r="D72" s="1030"/>
      <c r="E72" s="1030"/>
      <c r="F72" s="1030"/>
      <c r="G72" s="1030"/>
      <c r="H72" s="1030"/>
      <c r="I72" s="1030"/>
      <c r="J72" s="1030"/>
      <c r="K72" s="1030"/>
      <c r="L72" s="1030"/>
      <c r="M72" s="1030"/>
      <c r="N72" s="1030"/>
      <c r="O72" s="1030"/>
      <c r="P72" s="1031"/>
      <c r="Q72" s="1032">
        <v>849</v>
      </c>
      <c r="R72" s="1026"/>
      <c r="S72" s="1026"/>
      <c r="T72" s="1026"/>
      <c r="U72" s="1026"/>
      <c r="V72" s="1026">
        <v>824</v>
      </c>
      <c r="W72" s="1026"/>
      <c r="X72" s="1026"/>
      <c r="Y72" s="1026"/>
      <c r="Z72" s="1026"/>
      <c r="AA72" s="1026">
        <v>25</v>
      </c>
      <c r="AB72" s="1026"/>
      <c r="AC72" s="1026"/>
      <c r="AD72" s="1026"/>
      <c r="AE72" s="1026"/>
      <c r="AF72" s="1026">
        <v>25</v>
      </c>
      <c r="AG72" s="1026"/>
      <c r="AH72" s="1026"/>
      <c r="AI72" s="1026"/>
      <c r="AJ72" s="1026"/>
      <c r="AK72" s="1026">
        <v>22</v>
      </c>
      <c r="AL72" s="1026"/>
      <c r="AM72" s="1026"/>
      <c r="AN72" s="1026"/>
      <c r="AO72" s="1026"/>
      <c r="AP72" s="1026" t="s">
        <v>575</v>
      </c>
      <c r="AQ72" s="1026"/>
      <c r="AR72" s="1026"/>
      <c r="AS72" s="1026"/>
      <c r="AT72" s="1026"/>
      <c r="AU72" s="1026" t="s">
        <v>575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582</v>
      </c>
      <c r="C73" s="1030"/>
      <c r="D73" s="1030"/>
      <c r="E73" s="1030"/>
      <c r="F73" s="1030"/>
      <c r="G73" s="1030"/>
      <c r="H73" s="1030"/>
      <c r="I73" s="1030"/>
      <c r="J73" s="1030"/>
      <c r="K73" s="1030"/>
      <c r="L73" s="1030"/>
      <c r="M73" s="1030"/>
      <c r="N73" s="1030"/>
      <c r="O73" s="1030"/>
      <c r="P73" s="1031"/>
      <c r="Q73" s="1032">
        <v>160</v>
      </c>
      <c r="R73" s="1026"/>
      <c r="S73" s="1026"/>
      <c r="T73" s="1026"/>
      <c r="U73" s="1026"/>
      <c r="V73" s="1026">
        <v>159</v>
      </c>
      <c r="W73" s="1026"/>
      <c r="X73" s="1026"/>
      <c r="Y73" s="1026"/>
      <c r="Z73" s="1026"/>
      <c r="AA73" s="1026">
        <v>1</v>
      </c>
      <c r="AB73" s="1026"/>
      <c r="AC73" s="1026"/>
      <c r="AD73" s="1026"/>
      <c r="AE73" s="1026"/>
      <c r="AF73" s="1026">
        <v>1</v>
      </c>
      <c r="AG73" s="1026"/>
      <c r="AH73" s="1026"/>
      <c r="AI73" s="1026"/>
      <c r="AJ73" s="1026"/>
      <c r="AK73" s="1026">
        <v>14</v>
      </c>
      <c r="AL73" s="1026"/>
      <c r="AM73" s="1026"/>
      <c r="AN73" s="1026"/>
      <c r="AO73" s="1026"/>
      <c r="AP73" s="1026" t="s">
        <v>575</v>
      </c>
      <c r="AQ73" s="1026"/>
      <c r="AR73" s="1026"/>
      <c r="AS73" s="1026"/>
      <c r="AT73" s="1026"/>
      <c r="AU73" s="1026" t="s">
        <v>573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583</v>
      </c>
      <c r="C74" s="1030"/>
      <c r="D74" s="1030"/>
      <c r="E74" s="1030"/>
      <c r="F74" s="1030"/>
      <c r="G74" s="1030"/>
      <c r="H74" s="1030"/>
      <c r="I74" s="1030"/>
      <c r="J74" s="1030"/>
      <c r="K74" s="1030"/>
      <c r="L74" s="1030"/>
      <c r="M74" s="1030"/>
      <c r="N74" s="1030"/>
      <c r="O74" s="1030"/>
      <c r="P74" s="1031"/>
      <c r="Q74" s="1032">
        <v>9567</v>
      </c>
      <c r="R74" s="1026"/>
      <c r="S74" s="1026"/>
      <c r="T74" s="1026"/>
      <c r="U74" s="1026"/>
      <c r="V74" s="1026">
        <v>7806</v>
      </c>
      <c r="W74" s="1026"/>
      <c r="X74" s="1026"/>
      <c r="Y74" s="1026"/>
      <c r="Z74" s="1026"/>
      <c r="AA74" s="1026">
        <v>1761</v>
      </c>
      <c r="AB74" s="1026"/>
      <c r="AC74" s="1026"/>
      <c r="AD74" s="1026"/>
      <c r="AE74" s="1026"/>
      <c r="AF74" s="1026">
        <v>1761</v>
      </c>
      <c r="AG74" s="1026"/>
      <c r="AH74" s="1026"/>
      <c r="AI74" s="1026"/>
      <c r="AJ74" s="1026"/>
      <c r="AK74" s="1026" t="s">
        <v>584</v>
      </c>
      <c r="AL74" s="1026"/>
      <c r="AM74" s="1026"/>
      <c r="AN74" s="1026"/>
      <c r="AO74" s="1026"/>
      <c r="AP74" s="1026" t="s">
        <v>573</v>
      </c>
      <c r="AQ74" s="1026"/>
      <c r="AR74" s="1026"/>
      <c r="AS74" s="1026"/>
      <c r="AT74" s="1026"/>
      <c r="AU74" s="1026" t="s">
        <v>586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307</v>
      </c>
      <c r="AG109" s="949"/>
      <c r="AH109" s="949"/>
      <c r="AI109" s="949"/>
      <c r="AJ109" s="950"/>
      <c r="AK109" s="951" t="s">
        <v>306</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307</v>
      </c>
      <c r="BW109" s="949"/>
      <c r="BX109" s="949"/>
      <c r="BY109" s="949"/>
      <c r="BZ109" s="950"/>
      <c r="CA109" s="951" t="s">
        <v>306</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307</v>
      </c>
      <c r="DM109" s="949"/>
      <c r="DN109" s="949"/>
      <c r="DO109" s="949"/>
      <c r="DP109" s="950"/>
      <c r="DQ109" s="951" t="s">
        <v>306</v>
      </c>
      <c r="DR109" s="949"/>
      <c r="DS109" s="949"/>
      <c r="DT109" s="949"/>
      <c r="DU109" s="950"/>
      <c r="DV109" s="951" t="s">
        <v>424</v>
      </c>
      <c r="DW109" s="949"/>
      <c r="DX109" s="949"/>
      <c r="DY109" s="949"/>
      <c r="DZ109" s="980"/>
    </row>
    <row r="110" spans="1:131" s="247"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231089</v>
      </c>
      <c r="AB110" s="942"/>
      <c r="AC110" s="942"/>
      <c r="AD110" s="942"/>
      <c r="AE110" s="943"/>
      <c r="AF110" s="944">
        <v>204496</v>
      </c>
      <c r="AG110" s="942"/>
      <c r="AH110" s="942"/>
      <c r="AI110" s="942"/>
      <c r="AJ110" s="943"/>
      <c r="AK110" s="944">
        <v>180348</v>
      </c>
      <c r="AL110" s="942"/>
      <c r="AM110" s="942"/>
      <c r="AN110" s="942"/>
      <c r="AO110" s="943"/>
      <c r="AP110" s="945">
        <v>14.2</v>
      </c>
      <c r="AQ110" s="946"/>
      <c r="AR110" s="946"/>
      <c r="AS110" s="946"/>
      <c r="AT110" s="947"/>
      <c r="AU110" s="981" t="s">
        <v>72</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1432539</v>
      </c>
      <c r="BR110" s="889"/>
      <c r="BS110" s="889"/>
      <c r="BT110" s="889"/>
      <c r="BU110" s="889"/>
      <c r="BV110" s="889">
        <v>1336805</v>
      </c>
      <c r="BW110" s="889"/>
      <c r="BX110" s="889"/>
      <c r="BY110" s="889"/>
      <c r="BZ110" s="889"/>
      <c r="CA110" s="889">
        <v>1268850</v>
      </c>
      <c r="CB110" s="889"/>
      <c r="CC110" s="889"/>
      <c r="CD110" s="889"/>
      <c r="CE110" s="889"/>
      <c r="CF110" s="913">
        <v>99.9</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431</v>
      </c>
      <c r="DM110" s="889"/>
      <c r="DN110" s="889"/>
      <c r="DO110" s="889"/>
      <c r="DP110" s="889"/>
      <c r="DQ110" s="889" t="s">
        <v>391</v>
      </c>
      <c r="DR110" s="889"/>
      <c r="DS110" s="889"/>
      <c r="DT110" s="889"/>
      <c r="DU110" s="889"/>
      <c r="DV110" s="890" t="s">
        <v>431</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430</v>
      </c>
      <c r="AB111" s="970"/>
      <c r="AC111" s="970"/>
      <c r="AD111" s="970"/>
      <c r="AE111" s="971"/>
      <c r="AF111" s="972" t="s">
        <v>431</v>
      </c>
      <c r="AG111" s="970"/>
      <c r="AH111" s="970"/>
      <c r="AI111" s="970"/>
      <c r="AJ111" s="971"/>
      <c r="AK111" s="972" t="s">
        <v>391</v>
      </c>
      <c r="AL111" s="970"/>
      <c r="AM111" s="970"/>
      <c r="AN111" s="970"/>
      <c r="AO111" s="971"/>
      <c r="AP111" s="973" t="s">
        <v>433</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t="s">
        <v>391</v>
      </c>
      <c r="BR111" s="861"/>
      <c r="BS111" s="861"/>
      <c r="BT111" s="861"/>
      <c r="BU111" s="861"/>
      <c r="BV111" s="861" t="s">
        <v>391</v>
      </c>
      <c r="BW111" s="861"/>
      <c r="BX111" s="861"/>
      <c r="BY111" s="861"/>
      <c r="BZ111" s="861"/>
      <c r="CA111" s="861" t="s">
        <v>391</v>
      </c>
      <c r="CB111" s="861"/>
      <c r="CC111" s="861"/>
      <c r="CD111" s="861"/>
      <c r="CE111" s="861"/>
      <c r="CF111" s="922" t="s">
        <v>431</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391</v>
      </c>
      <c r="DH111" s="861"/>
      <c r="DI111" s="861"/>
      <c r="DJ111" s="861"/>
      <c r="DK111" s="861"/>
      <c r="DL111" s="861" t="s">
        <v>433</v>
      </c>
      <c r="DM111" s="861"/>
      <c r="DN111" s="861"/>
      <c r="DO111" s="861"/>
      <c r="DP111" s="861"/>
      <c r="DQ111" s="861" t="s">
        <v>391</v>
      </c>
      <c r="DR111" s="861"/>
      <c r="DS111" s="861"/>
      <c r="DT111" s="861"/>
      <c r="DU111" s="861"/>
      <c r="DV111" s="838" t="s">
        <v>391</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433</v>
      </c>
      <c r="AB112" s="824"/>
      <c r="AC112" s="824"/>
      <c r="AD112" s="824"/>
      <c r="AE112" s="825"/>
      <c r="AF112" s="826" t="s">
        <v>438</v>
      </c>
      <c r="AG112" s="824"/>
      <c r="AH112" s="824"/>
      <c r="AI112" s="824"/>
      <c r="AJ112" s="825"/>
      <c r="AK112" s="826" t="s">
        <v>430</v>
      </c>
      <c r="AL112" s="824"/>
      <c r="AM112" s="824"/>
      <c r="AN112" s="824"/>
      <c r="AO112" s="825"/>
      <c r="AP112" s="871" t="s">
        <v>431</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400582</v>
      </c>
      <c r="BR112" s="861"/>
      <c r="BS112" s="861"/>
      <c r="BT112" s="861"/>
      <c r="BU112" s="861"/>
      <c r="BV112" s="861">
        <v>449028</v>
      </c>
      <c r="BW112" s="861"/>
      <c r="BX112" s="861"/>
      <c r="BY112" s="861"/>
      <c r="BZ112" s="861"/>
      <c r="CA112" s="861">
        <v>432130</v>
      </c>
      <c r="CB112" s="861"/>
      <c r="CC112" s="861"/>
      <c r="CD112" s="861"/>
      <c r="CE112" s="861"/>
      <c r="CF112" s="922">
        <v>34</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391</v>
      </c>
      <c r="DH112" s="861"/>
      <c r="DI112" s="861"/>
      <c r="DJ112" s="861"/>
      <c r="DK112" s="861"/>
      <c r="DL112" s="861" t="s">
        <v>438</v>
      </c>
      <c r="DM112" s="861"/>
      <c r="DN112" s="861"/>
      <c r="DO112" s="861"/>
      <c r="DP112" s="861"/>
      <c r="DQ112" s="861" t="s">
        <v>431</v>
      </c>
      <c r="DR112" s="861"/>
      <c r="DS112" s="861"/>
      <c r="DT112" s="861"/>
      <c r="DU112" s="861"/>
      <c r="DV112" s="838" t="s">
        <v>431</v>
      </c>
      <c r="DW112" s="838"/>
      <c r="DX112" s="838"/>
      <c r="DY112" s="838"/>
      <c r="DZ112" s="839"/>
    </row>
    <row r="113" spans="1:130" s="247"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120677</v>
      </c>
      <c r="AB113" s="970"/>
      <c r="AC113" s="970"/>
      <c r="AD113" s="970"/>
      <c r="AE113" s="971"/>
      <c r="AF113" s="972">
        <v>117393</v>
      </c>
      <c r="AG113" s="970"/>
      <c r="AH113" s="970"/>
      <c r="AI113" s="970"/>
      <c r="AJ113" s="971"/>
      <c r="AK113" s="972">
        <v>109327</v>
      </c>
      <c r="AL113" s="970"/>
      <c r="AM113" s="970"/>
      <c r="AN113" s="970"/>
      <c r="AO113" s="971"/>
      <c r="AP113" s="973">
        <v>8.6</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172083</v>
      </c>
      <c r="BR113" s="861"/>
      <c r="BS113" s="861"/>
      <c r="BT113" s="861"/>
      <c r="BU113" s="861"/>
      <c r="BV113" s="861">
        <v>144960</v>
      </c>
      <c r="BW113" s="861"/>
      <c r="BX113" s="861"/>
      <c r="BY113" s="861"/>
      <c r="BZ113" s="861"/>
      <c r="CA113" s="861">
        <v>121957</v>
      </c>
      <c r="CB113" s="861"/>
      <c r="CC113" s="861"/>
      <c r="CD113" s="861"/>
      <c r="CE113" s="861"/>
      <c r="CF113" s="922">
        <v>9.6</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431</v>
      </c>
      <c r="DH113" s="824"/>
      <c r="DI113" s="824"/>
      <c r="DJ113" s="824"/>
      <c r="DK113" s="825"/>
      <c r="DL113" s="826" t="s">
        <v>433</v>
      </c>
      <c r="DM113" s="824"/>
      <c r="DN113" s="824"/>
      <c r="DO113" s="824"/>
      <c r="DP113" s="825"/>
      <c r="DQ113" s="826" t="s">
        <v>391</v>
      </c>
      <c r="DR113" s="824"/>
      <c r="DS113" s="824"/>
      <c r="DT113" s="824"/>
      <c r="DU113" s="825"/>
      <c r="DV113" s="871" t="s">
        <v>391</v>
      </c>
      <c r="DW113" s="872"/>
      <c r="DX113" s="872"/>
      <c r="DY113" s="872"/>
      <c r="DZ113" s="873"/>
    </row>
    <row r="114" spans="1:130" s="247"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45314</v>
      </c>
      <c r="AB114" s="824"/>
      <c r="AC114" s="824"/>
      <c r="AD114" s="824"/>
      <c r="AE114" s="825"/>
      <c r="AF114" s="826">
        <v>28144</v>
      </c>
      <c r="AG114" s="824"/>
      <c r="AH114" s="824"/>
      <c r="AI114" s="824"/>
      <c r="AJ114" s="825"/>
      <c r="AK114" s="826">
        <v>27312</v>
      </c>
      <c r="AL114" s="824"/>
      <c r="AM114" s="824"/>
      <c r="AN114" s="824"/>
      <c r="AO114" s="825"/>
      <c r="AP114" s="871">
        <v>2.2000000000000002</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378324</v>
      </c>
      <c r="BR114" s="861"/>
      <c r="BS114" s="861"/>
      <c r="BT114" s="861"/>
      <c r="BU114" s="861"/>
      <c r="BV114" s="861">
        <v>396569</v>
      </c>
      <c r="BW114" s="861"/>
      <c r="BX114" s="861"/>
      <c r="BY114" s="861"/>
      <c r="BZ114" s="861"/>
      <c r="CA114" s="861">
        <v>351480</v>
      </c>
      <c r="CB114" s="861"/>
      <c r="CC114" s="861"/>
      <c r="CD114" s="861"/>
      <c r="CE114" s="861"/>
      <c r="CF114" s="922">
        <v>27.7</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431</v>
      </c>
      <c r="DH114" s="824"/>
      <c r="DI114" s="824"/>
      <c r="DJ114" s="824"/>
      <c r="DK114" s="825"/>
      <c r="DL114" s="826" t="s">
        <v>431</v>
      </c>
      <c r="DM114" s="824"/>
      <c r="DN114" s="824"/>
      <c r="DO114" s="824"/>
      <c r="DP114" s="825"/>
      <c r="DQ114" s="826" t="s">
        <v>431</v>
      </c>
      <c r="DR114" s="824"/>
      <c r="DS114" s="824"/>
      <c r="DT114" s="824"/>
      <c r="DU114" s="825"/>
      <c r="DV114" s="871" t="s">
        <v>391</v>
      </c>
      <c r="DW114" s="872"/>
      <c r="DX114" s="872"/>
      <c r="DY114" s="872"/>
      <c r="DZ114" s="873"/>
    </row>
    <row r="115" spans="1:130" s="247"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438</v>
      </c>
      <c r="AB115" s="970"/>
      <c r="AC115" s="970"/>
      <c r="AD115" s="970"/>
      <c r="AE115" s="971"/>
      <c r="AF115" s="972" t="s">
        <v>391</v>
      </c>
      <c r="AG115" s="970"/>
      <c r="AH115" s="970"/>
      <c r="AI115" s="970"/>
      <c r="AJ115" s="971"/>
      <c r="AK115" s="972" t="s">
        <v>438</v>
      </c>
      <c r="AL115" s="970"/>
      <c r="AM115" s="970"/>
      <c r="AN115" s="970"/>
      <c r="AO115" s="971"/>
      <c r="AP115" s="973" t="s">
        <v>433</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391</v>
      </c>
      <c r="BR115" s="861"/>
      <c r="BS115" s="861"/>
      <c r="BT115" s="861"/>
      <c r="BU115" s="861"/>
      <c r="BV115" s="861" t="s">
        <v>391</v>
      </c>
      <c r="BW115" s="861"/>
      <c r="BX115" s="861"/>
      <c r="BY115" s="861"/>
      <c r="BZ115" s="861"/>
      <c r="CA115" s="861" t="s">
        <v>431</v>
      </c>
      <c r="CB115" s="861"/>
      <c r="CC115" s="861"/>
      <c r="CD115" s="861"/>
      <c r="CE115" s="861"/>
      <c r="CF115" s="922" t="s">
        <v>431</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431</v>
      </c>
      <c r="DH115" s="824"/>
      <c r="DI115" s="824"/>
      <c r="DJ115" s="824"/>
      <c r="DK115" s="825"/>
      <c r="DL115" s="826" t="s">
        <v>431</v>
      </c>
      <c r="DM115" s="824"/>
      <c r="DN115" s="824"/>
      <c r="DO115" s="824"/>
      <c r="DP115" s="825"/>
      <c r="DQ115" s="826" t="s">
        <v>391</v>
      </c>
      <c r="DR115" s="824"/>
      <c r="DS115" s="824"/>
      <c r="DT115" s="824"/>
      <c r="DU115" s="825"/>
      <c r="DV115" s="871" t="s">
        <v>430</v>
      </c>
      <c r="DW115" s="872"/>
      <c r="DX115" s="872"/>
      <c r="DY115" s="872"/>
      <c r="DZ115" s="873"/>
    </row>
    <row r="116" spans="1:130" s="247"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241</v>
      </c>
      <c r="AB116" s="824"/>
      <c r="AC116" s="824"/>
      <c r="AD116" s="824"/>
      <c r="AE116" s="825"/>
      <c r="AF116" s="826">
        <v>271</v>
      </c>
      <c r="AG116" s="824"/>
      <c r="AH116" s="824"/>
      <c r="AI116" s="824"/>
      <c r="AJ116" s="825"/>
      <c r="AK116" s="826">
        <v>380</v>
      </c>
      <c r="AL116" s="824"/>
      <c r="AM116" s="824"/>
      <c r="AN116" s="824"/>
      <c r="AO116" s="825"/>
      <c r="AP116" s="871">
        <v>0</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391</v>
      </c>
      <c r="BR116" s="861"/>
      <c r="BS116" s="861"/>
      <c r="BT116" s="861"/>
      <c r="BU116" s="861"/>
      <c r="BV116" s="861" t="s">
        <v>438</v>
      </c>
      <c r="BW116" s="861"/>
      <c r="BX116" s="861"/>
      <c r="BY116" s="861"/>
      <c r="BZ116" s="861"/>
      <c r="CA116" s="861" t="s">
        <v>431</v>
      </c>
      <c r="CB116" s="861"/>
      <c r="CC116" s="861"/>
      <c r="CD116" s="861"/>
      <c r="CE116" s="861"/>
      <c r="CF116" s="922" t="s">
        <v>391</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391</v>
      </c>
      <c r="DH116" s="824"/>
      <c r="DI116" s="824"/>
      <c r="DJ116" s="824"/>
      <c r="DK116" s="825"/>
      <c r="DL116" s="826" t="s">
        <v>431</v>
      </c>
      <c r="DM116" s="824"/>
      <c r="DN116" s="824"/>
      <c r="DO116" s="824"/>
      <c r="DP116" s="825"/>
      <c r="DQ116" s="826" t="s">
        <v>433</v>
      </c>
      <c r="DR116" s="824"/>
      <c r="DS116" s="824"/>
      <c r="DT116" s="824"/>
      <c r="DU116" s="825"/>
      <c r="DV116" s="871" t="s">
        <v>391</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397321</v>
      </c>
      <c r="AB117" s="956"/>
      <c r="AC117" s="956"/>
      <c r="AD117" s="956"/>
      <c r="AE117" s="957"/>
      <c r="AF117" s="958">
        <v>350304</v>
      </c>
      <c r="AG117" s="956"/>
      <c r="AH117" s="956"/>
      <c r="AI117" s="956"/>
      <c r="AJ117" s="957"/>
      <c r="AK117" s="958">
        <v>317367</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431</v>
      </c>
      <c r="BR117" s="861"/>
      <c r="BS117" s="861"/>
      <c r="BT117" s="861"/>
      <c r="BU117" s="861"/>
      <c r="BV117" s="861" t="s">
        <v>431</v>
      </c>
      <c r="BW117" s="861"/>
      <c r="BX117" s="861"/>
      <c r="BY117" s="861"/>
      <c r="BZ117" s="861"/>
      <c r="CA117" s="861" t="s">
        <v>431</v>
      </c>
      <c r="CB117" s="861"/>
      <c r="CC117" s="861"/>
      <c r="CD117" s="861"/>
      <c r="CE117" s="861"/>
      <c r="CF117" s="922" t="s">
        <v>431</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431</v>
      </c>
      <c r="DH117" s="824"/>
      <c r="DI117" s="824"/>
      <c r="DJ117" s="824"/>
      <c r="DK117" s="825"/>
      <c r="DL117" s="826" t="s">
        <v>431</v>
      </c>
      <c r="DM117" s="824"/>
      <c r="DN117" s="824"/>
      <c r="DO117" s="824"/>
      <c r="DP117" s="825"/>
      <c r="DQ117" s="826" t="s">
        <v>391</v>
      </c>
      <c r="DR117" s="824"/>
      <c r="DS117" s="824"/>
      <c r="DT117" s="824"/>
      <c r="DU117" s="825"/>
      <c r="DV117" s="871" t="s">
        <v>431</v>
      </c>
      <c r="DW117" s="872"/>
      <c r="DX117" s="872"/>
      <c r="DY117" s="872"/>
      <c r="DZ117" s="873"/>
    </row>
    <row r="118" spans="1:130" s="247"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307</v>
      </c>
      <c r="AG118" s="949"/>
      <c r="AH118" s="949"/>
      <c r="AI118" s="949"/>
      <c r="AJ118" s="950"/>
      <c r="AK118" s="951" t="s">
        <v>306</v>
      </c>
      <c r="AL118" s="949"/>
      <c r="AM118" s="949"/>
      <c r="AN118" s="949"/>
      <c r="AO118" s="950"/>
      <c r="AP118" s="952" t="s">
        <v>424</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431</v>
      </c>
      <c r="BR118" s="892"/>
      <c r="BS118" s="892"/>
      <c r="BT118" s="892"/>
      <c r="BU118" s="892"/>
      <c r="BV118" s="892" t="s">
        <v>431</v>
      </c>
      <c r="BW118" s="892"/>
      <c r="BX118" s="892"/>
      <c r="BY118" s="892"/>
      <c r="BZ118" s="892"/>
      <c r="CA118" s="892" t="s">
        <v>431</v>
      </c>
      <c r="CB118" s="892"/>
      <c r="CC118" s="892"/>
      <c r="CD118" s="892"/>
      <c r="CE118" s="892"/>
      <c r="CF118" s="922" t="s">
        <v>431</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431</v>
      </c>
      <c r="DH118" s="824"/>
      <c r="DI118" s="824"/>
      <c r="DJ118" s="824"/>
      <c r="DK118" s="825"/>
      <c r="DL118" s="826" t="s">
        <v>431</v>
      </c>
      <c r="DM118" s="824"/>
      <c r="DN118" s="824"/>
      <c r="DO118" s="824"/>
      <c r="DP118" s="825"/>
      <c r="DQ118" s="826" t="s">
        <v>431</v>
      </c>
      <c r="DR118" s="824"/>
      <c r="DS118" s="824"/>
      <c r="DT118" s="824"/>
      <c r="DU118" s="825"/>
      <c r="DV118" s="871" t="s">
        <v>391</v>
      </c>
      <c r="DW118" s="872"/>
      <c r="DX118" s="872"/>
      <c r="DY118" s="872"/>
      <c r="DZ118" s="873"/>
    </row>
    <row r="119" spans="1:130" s="247"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391</v>
      </c>
      <c r="AB119" s="942"/>
      <c r="AC119" s="942"/>
      <c r="AD119" s="942"/>
      <c r="AE119" s="943"/>
      <c r="AF119" s="944" t="s">
        <v>431</v>
      </c>
      <c r="AG119" s="942"/>
      <c r="AH119" s="942"/>
      <c r="AI119" s="942"/>
      <c r="AJ119" s="943"/>
      <c r="AK119" s="944" t="s">
        <v>391</v>
      </c>
      <c r="AL119" s="942"/>
      <c r="AM119" s="942"/>
      <c r="AN119" s="942"/>
      <c r="AO119" s="943"/>
      <c r="AP119" s="945" t="s">
        <v>431</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458</v>
      </c>
      <c r="BP119" s="925"/>
      <c r="BQ119" s="929">
        <v>2383528</v>
      </c>
      <c r="BR119" s="892"/>
      <c r="BS119" s="892"/>
      <c r="BT119" s="892"/>
      <c r="BU119" s="892"/>
      <c r="BV119" s="892">
        <v>2327362</v>
      </c>
      <c r="BW119" s="892"/>
      <c r="BX119" s="892"/>
      <c r="BY119" s="892"/>
      <c r="BZ119" s="892"/>
      <c r="CA119" s="892">
        <v>2174417</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391</v>
      </c>
      <c r="DH119" s="807"/>
      <c r="DI119" s="807"/>
      <c r="DJ119" s="807"/>
      <c r="DK119" s="808"/>
      <c r="DL119" s="809" t="s">
        <v>431</v>
      </c>
      <c r="DM119" s="807"/>
      <c r="DN119" s="807"/>
      <c r="DO119" s="807"/>
      <c r="DP119" s="808"/>
      <c r="DQ119" s="809" t="s">
        <v>431</v>
      </c>
      <c r="DR119" s="807"/>
      <c r="DS119" s="807"/>
      <c r="DT119" s="807"/>
      <c r="DU119" s="808"/>
      <c r="DV119" s="895" t="s">
        <v>431</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431</v>
      </c>
      <c r="AB120" s="824"/>
      <c r="AC120" s="824"/>
      <c r="AD120" s="824"/>
      <c r="AE120" s="825"/>
      <c r="AF120" s="826" t="s">
        <v>431</v>
      </c>
      <c r="AG120" s="824"/>
      <c r="AH120" s="824"/>
      <c r="AI120" s="824"/>
      <c r="AJ120" s="825"/>
      <c r="AK120" s="826" t="s">
        <v>431</v>
      </c>
      <c r="AL120" s="824"/>
      <c r="AM120" s="824"/>
      <c r="AN120" s="824"/>
      <c r="AO120" s="825"/>
      <c r="AP120" s="871" t="s">
        <v>391</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1837193</v>
      </c>
      <c r="BR120" s="889"/>
      <c r="BS120" s="889"/>
      <c r="BT120" s="889"/>
      <c r="BU120" s="889"/>
      <c r="BV120" s="889">
        <v>1837736</v>
      </c>
      <c r="BW120" s="889"/>
      <c r="BX120" s="889"/>
      <c r="BY120" s="889"/>
      <c r="BZ120" s="889"/>
      <c r="CA120" s="889">
        <v>1847824</v>
      </c>
      <c r="CB120" s="889"/>
      <c r="CC120" s="889"/>
      <c r="CD120" s="889"/>
      <c r="CE120" s="889"/>
      <c r="CF120" s="913">
        <v>145.5</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v>271768</v>
      </c>
      <c r="DH120" s="889"/>
      <c r="DI120" s="889"/>
      <c r="DJ120" s="889"/>
      <c r="DK120" s="889"/>
      <c r="DL120" s="889">
        <v>320553</v>
      </c>
      <c r="DM120" s="889"/>
      <c r="DN120" s="889"/>
      <c r="DO120" s="889"/>
      <c r="DP120" s="889"/>
      <c r="DQ120" s="889">
        <v>329595</v>
      </c>
      <c r="DR120" s="889"/>
      <c r="DS120" s="889"/>
      <c r="DT120" s="889"/>
      <c r="DU120" s="889"/>
      <c r="DV120" s="890">
        <v>26</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431</v>
      </c>
      <c r="AB121" s="824"/>
      <c r="AC121" s="824"/>
      <c r="AD121" s="824"/>
      <c r="AE121" s="825"/>
      <c r="AF121" s="826" t="s">
        <v>431</v>
      </c>
      <c r="AG121" s="824"/>
      <c r="AH121" s="824"/>
      <c r="AI121" s="824"/>
      <c r="AJ121" s="825"/>
      <c r="AK121" s="826" t="s">
        <v>431</v>
      </c>
      <c r="AL121" s="824"/>
      <c r="AM121" s="824"/>
      <c r="AN121" s="824"/>
      <c r="AO121" s="825"/>
      <c r="AP121" s="871" t="s">
        <v>431</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1842</v>
      </c>
      <c r="BR121" s="861"/>
      <c r="BS121" s="861"/>
      <c r="BT121" s="861"/>
      <c r="BU121" s="861"/>
      <c r="BV121" s="861">
        <v>579</v>
      </c>
      <c r="BW121" s="861"/>
      <c r="BX121" s="861"/>
      <c r="BY121" s="861"/>
      <c r="BZ121" s="861"/>
      <c r="CA121" s="861" t="s">
        <v>391</v>
      </c>
      <c r="CB121" s="861"/>
      <c r="CC121" s="861"/>
      <c r="CD121" s="861"/>
      <c r="CE121" s="861"/>
      <c r="CF121" s="922" t="s">
        <v>431</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60">
        <v>128814</v>
      </c>
      <c r="DH121" s="861"/>
      <c r="DI121" s="861"/>
      <c r="DJ121" s="861"/>
      <c r="DK121" s="861"/>
      <c r="DL121" s="861">
        <v>128475</v>
      </c>
      <c r="DM121" s="861"/>
      <c r="DN121" s="861"/>
      <c r="DO121" s="861"/>
      <c r="DP121" s="861"/>
      <c r="DQ121" s="861">
        <v>102535</v>
      </c>
      <c r="DR121" s="861"/>
      <c r="DS121" s="861"/>
      <c r="DT121" s="861"/>
      <c r="DU121" s="861"/>
      <c r="DV121" s="838">
        <v>8.1</v>
      </c>
      <c r="DW121" s="838"/>
      <c r="DX121" s="838"/>
      <c r="DY121" s="838"/>
      <c r="DZ121" s="839"/>
    </row>
    <row r="122" spans="1:130" s="247"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431</v>
      </c>
      <c r="AB122" s="824"/>
      <c r="AC122" s="824"/>
      <c r="AD122" s="824"/>
      <c r="AE122" s="825"/>
      <c r="AF122" s="826" t="s">
        <v>391</v>
      </c>
      <c r="AG122" s="824"/>
      <c r="AH122" s="824"/>
      <c r="AI122" s="824"/>
      <c r="AJ122" s="825"/>
      <c r="AK122" s="826" t="s">
        <v>438</v>
      </c>
      <c r="AL122" s="824"/>
      <c r="AM122" s="824"/>
      <c r="AN122" s="824"/>
      <c r="AO122" s="825"/>
      <c r="AP122" s="871" t="s">
        <v>431</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2199646</v>
      </c>
      <c r="BR122" s="892"/>
      <c r="BS122" s="892"/>
      <c r="BT122" s="892"/>
      <c r="BU122" s="892"/>
      <c r="BV122" s="892">
        <v>1921520</v>
      </c>
      <c r="BW122" s="892"/>
      <c r="BX122" s="892"/>
      <c r="BY122" s="892"/>
      <c r="BZ122" s="892"/>
      <c r="CA122" s="892">
        <v>1788608</v>
      </c>
      <c r="CB122" s="892"/>
      <c r="CC122" s="892"/>
      <c r="CD122" s="892"/>
      <c r="CE122" s="892"/>
      <c r="CF122" s="893">
        <v>140.9</v>
      </c>
      <c r="CG122" s="894"/>
      <c r="CH122" s="894"/>
      <c r="CI122" s="894"/>
      <c r="CJ122" s="894"/>
      <c r="CK122" s="916"/>
      <c r="CL122" s="902"/>
      <c r="CM122" s="902"/>
      <c r="CN122" s="902"/>
      <c r="CO122" s="903"/>
      <c r="CP122" s="882" t="s">
        <v>468</v>
      </c>
      <c r="CQ122" s="883"/>
      <c r="CR122" s="883"/>
      <c r="CS122" s="883"/>
      <c r="CT122" s="883"/>
      <c r="CU122" s="883"/>
      <c r="CV122" s="883"/>
      <c r="CW122" s="883"/>
      <c r="CX122" s="883"/>
      <c r="CY122" s="883"/>
      <c r="CZ122" s="883"/>
      <c r="DA122" s="883"/>
      <c r="DB122" s="883"/>
      <c r="DC122" s="883"/>
      <c r="DD122" s="883"/>
      <c r="DE122" s="883"/>
      <c r="DF122" s="884"/>
      <c r="DG122" s="860" t="s">
        <v>431</v>
      </c>
      <c r="DH122" s="861"/>
      <c r="DI122" s="861"/>
      <c r="DJ122" s="861"/>
      <c r="DK122" s="861"/>
      <c r="DL122" s="861" t="s">
        <v>431</v>
      </c>
      <c r="DM122" s="861"/>
      <c r="DN122" s="861"/>
      <c r="DO122" s="861"/>
      <c r="DP122" s="861"/>
      <c r="DQ122" s="861" t="s">
        <v>431</v>
      </c>
      <c r="DR122" s="861"/>
      <c r="DS122" s="861"/>
      <c r="DT122" s="861"/>
      <c r="DU122" s="861"/>
      <c r="DV122" s="838" t="s">
        <v>431</v>
      </c>
      <c r="DW122" s="838"/>
      <c r="DX122" s="838"/>
      <c r="DY122" s="838"/>
      <c r="DZ122" s="839"/>
    </row>
    <row r="123" spans="1:130" s="247"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391</v>
      </c>
      <c r="AB123" s="824"/>
      <c r="AC123" s="824"/>
      <c r="AD123" s="824"/>
      <c r="AE123" s="825"/>
      <c r="AF123" s="826" t="s">
        <v>431</v>
      </c>
      <c r="AG123" s="824"/>
      <c r="AH123" s="824"/>
      <c r="AI123" s="824"/>
      <c r="AJ123" s="825"/>
      <c r="AK123" s="826" t="s">
        <v>431</v>
      </c>
      <c r="AL123" s="824"/>
      <c r="AM123" s="824"/>
      <c r="AN123" s="824"/>
      <c r="AO123" s="825"/>
      <c r="AP123" s="871" t="s">
        <v>431</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469</v>
      </c>
      <c r="BP123" s="925"/>
      <c r="BQ123" s="879">
        <v>4038681</v>
      </c>
      <c r="BR123" s="880"/>
      <c r="BS123" s="880"/>
      <c r="BT123" s="880"/>
      <c r="BU123" s="880"/>
      <c r="BV123" s="880">
        <v>3759835</v>
      </c>
      <c r="BW123" s="880"/>
      <c r="BX123" s="880"/>
      <c r="BY123" s="880"/>
      <c r="BZ123" s="880"/>
      <c r="CA123" s="880">
        <v>3636432</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431</v>
      </c>
      <c r="DH123" s="824"/>
      <c r="DI123" s="824"/>
      <c r="DJ123" s="824"/>
      <c r="DK123" s="825"/>
      <c r="DL123" s="826" t="s">
        <v>431</v>
      </c>
      <c r="DM123" s="824"/>
      <c r="DN123" s="824"/>
      <c r="DO123" s="824"/>
      <c r="DP123" s="825"/>
      <c r="DQ123" s="826" t="s">
        <v>431</v>
      </c>
      <c r="DR123" s="824"/>
      <c r="DS123" s="824"/>
      <c r="DT123" s="824"/>
      <c r="DU123" s="825"/>
      <c r="DV123" s="871" t="s">
        <v>391</v>
      </c>
      <c r="DW123" s="872"/>
      <c r="DX123" s="872"/>
      <c r="DY123" s="872"/>
      <c r="DZ123" s="873"/>
    </row>
    <row r="124" spans="1:130" s="247"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431</v>
      </c>
      <c r="AB124" s="824"/>
      <c r="AC124" s="824"/>
      <c r="AD124" s="824"/>
      <c r="AE124" s="825"/>
      <c r="AF124" s="826" t="s">
        <v>431</v>
      </c>
      <c r="AG124" s="824"/>
      <c r="AH124" s="824"/>
      <c r="AI124" s="824"/>
      <c r="AJ124" s="825"/>
      <c r="AK124" s="826" t="s">
        <v>431</v>
      </c>
      <c r="AL124" s="824"/>
      <c r="AM124" s="824"/>
      <c r="AN124" s="824"/>
      <c r="AO124" s="825"/>
      <c r="AP124" s="871" t="s">
        <v>431</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431</v>
      </c>
      <c r="BR124" s="878"/>
      <c r="BS124" s="878"/>
      <c r="BT124" s="878"/>
      <c r="BU124" s="878"/>
      <c r="BV124" s="878" t="s">
        <v>431</v>
      </c>
      <c r="BW124" s="878"/>
      <c r="BX124" s="878"/>
      <c r="BY124" s="878"/>
      <c r="BZ124" s="878"/>
      <c r="CA124" s="878" t="s">
        <v>438</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438</v>
      </c>
      <c r="DH124" s="807"/>
      <c r="DI124" s="807"/>
      <c r="DJ124" s="807"/>
      <c r="DK124" s="808"/>
      <c r="DL124" s="809" t="s">
        <v>438</v>
      </c>
      <c r="DM124" s="807"/>
      <c r="DN124" s="807"/>
      <c r="DO124" s="807"/>
      <c r="DP124" s="808"/>
      <c r="DQ124" s="809" t="s">
        <v>438</v>
      </c>
      <c r="DR124" s="807"/>
      <c r="DS124" s="807"/>
      <c r="DT124" s="807"/>
      <c r="DU124" s="808"/>
      <c r="DV124" s="895" t="s">
        <v>438</v>
      </c>
      <c r="DW124" s="896"/>
      <c r="DX124" s="896"/>
      <c r="DY124" s="896"/>
      <c r="DZ124" s="897"/>
    </row>
    <row r="125" spans="1:130" s="247"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391</v>
      </c>
      <c r="AB125" s="824"/>
      <c r="AC125" s="824"/>
      <c r="AD125" s="824"/>
      <c r="AE125" s="825"/>
      <c r="AF125" s="826" t="s">
        <v>438</v>
      </c>
      <c r="AG125" s="824"/>
      <c r="AH125" s="824"/>
      <c r="AI125" s="824"/>
      <c r="AJ125" s="825"/>
      <c r="AK125" s="826" t="s">
        <v>438</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438</v>
      </c>
      <c r="DM125" s="889"/>
      <c r="DN125" s="889"/>
      <c r="DO125" s="889"/>
      <c r="DP125" s="889"/>
      <c r="DQ125" s="889" t="s">
        <v>438</v>
      </c>
      <c r="DR125" s="889"/>
      <c r="DS125" s="889"/>
      <c r="DT125" s="889"/>
      <c r="DU125" s="889"/>
      <c r="DV125" s="890" t="s">
        <v>438</v>
      </c>
      <c r="DW125" s="890"/>
      <c r="DX125" s="890"/>
      <c r="DY125" s="890"/>
      <c r="DZ125" s="891"/>
    </row>
    <row r="126" spans="1:130" s="247"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438</v>
      </c>
      <c r="AB126" s="824"/>
      <c r="AC126" s="824"/>
      <c r="AD126" s="824"/>
      <c r="AE126" s="825"/>
      <c r="AF126" s="826" t="s">
        <v>438</v>
      </c>
      <c r="AG126" s="824"/>
      <c r="AH126" s="824"/>
      <c r="AI126" s="824"/>
      <c r="AJ126" s="825"/>
      <c r="AK126" s="826" t="s">
        <v>438</v>
      </c>
      <c r="AL126" s="824"/>
      <c r="AM126" s="824"/>
      <c r="AN126" s="824"/>
      <c r="AO126" s="825"/>
      <c r="AP126" s="871" t="s">
        <v>438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438</v>
      </c>
      <c r="DH126" s="861"/>
      <c r="DI126" s="861"/>
      <c r="DJ126" s="861"/>
      <c r="DK126" s="861"/>
      <c r="DL126" s="861" t="s">
        <v>438</v>
      </c>
      <c r="DM126" s="861"/>
      <c r="DN126" s="861"/>
      <c r="DO126" s="861"/>
      <c r="DP126" s="861"/>
      <c r="DQ126" s="861" t="s">
        <v>438</v>
      </c>
      <c r="DR126" s="861"/>
      <c r="DS126" s="861"/>
      <c r="DT126" s="861"/>
      <c r="DU126" s="861"/>
      <c r="DV126" s="838" t="s">
        <v>438</v>
      </c>
      <c r="DW126" s="838"/>
      <c r="DX126" s="838"/>
      <c r="DY126" s="838"/>
      <c r="DZ126" s="839"/>
    </row>
    <row r="127" spans="1:130" s="247"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438</v>
      </c>
      <c r="AB127" s="824"/>
      <c r="AC127" s="824"/>
      <c r="AD127" s="824"/>
      <c r="AE127" s="825"/>
      <c r="AF127" s="826" t="s">
        <v>438</v>
      </c>
      <c r="AG127" s="824"/>
      <c r="AH127" s="824"/>
      <c r="AI127" s="824"/>
      <c r="AJ127" s="825"/>
      <c r="AK127" s="826" t="s">
        <v>438</v>
      </c>
      <c r="AL127" s="824"/>
      <c r="AM127" s="824"/>
      <c r="AN127" s="824"/>
      <c r="AO127" s="825"/>
      <c r="AP127" s="871" t="s">
        <v>438</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438</v>
      </c>
      <c r="DH127" s="861"/>
      <c r="DI127" s="861"/>
      <c r="DJ127" s="861"/>
      <c r="DK127" s="861"/>
      <c r="DL127" s="861" t="s">
        <v>438</v>
      </c>
      <c r="DM127" s="861"/>
      <c r="DN127" s="861"/>
      <c r="DO127" s="861"/>
      <c r="DP127" s="861"/>
      <c r="DQ127" s="861" t="s">
        <v>438</v>
      </c>
      <c r="DR127" s="861"/>
      <c r="DS127" s="861"/>
      <c r="DT127" s="861"/>
      <c r="DU127" s="861"/>
      <c r="DV127" s="838" t="s">
        <v>438</v>
      </c>
      <c r="DW127" s="838"/>
      <c r="DX127" s="838"/>
      <c r="DY127" s="838"/>
      <c r="DZ127" s="839"/>
    </row>
    <row r="128" spans="1:130" s="247"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262</v>
      </c>
      <c r="AB128" s="845"/>
      <c r="AC128" s="845"/>
      <c r="AD128" s="845"/>
      <c r="AE128" s="846"/>
      <c r="AF128" s="847">
        <v>1745</v>
      </c>
      <c r="AG128" s="845"/>
      <c r="AH128" s="845"/>
      <c r="AI128" s="845"/>
      <c r="AJ128" s="846"/>
      <c r="AK128" s="847">
        <v>1547</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484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433</v>
      </c>
      <c r="DH128" s="835"/>
      <c r="DI128" s="835"/>
      <c r="DJ128" s="835"/>
      <c r="DK128" s="835"/>
      <c r="DL128" s="835" t="s">
        <v>486</v>
      </c>
      <c r="DM128" s="835"/>
      <c r="DN128" s="835"/>
      <c r="DO128" s="835"/>
      <c r="DP128" s="835"/>
      <c r="DQ128" s="835" t="s">
        <v>433</v>
      </c>
      <c r="DR128" s="835"/>
      <c r="DS128" s="835"/>
      <c r="DT128" s="835"/>
      <c r="DU128" s="835"/>
      <c r="DV128" s="836" t="s">
        <v>433</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1564683</v>
      </c>
      <c r="AB129" s="824"/>
      <c r="AC129" s="824"/>
      <c r="AD129" s="824"/>
      <c r="AE129" s="825"/>
      <c r="AF129" s="826">
        <v>1524475</v>
      </c>
      <c r="AG129" s="824"/>
      <c r="AH129" s="824"/>
      <c r="AI129" s="824"/>
      <c r="AJ129" s="825"/>
      <c r="AK129" s="826">
        <v>1501992</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433</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271806</v>
      </c>
      <c r="AB130" s="824"/>
      <c r="AC130" s="824"/>
      <c r="AD130" s="824"/>
      <c r="AE130" s="825"/>
      <c r="AF130" s="826">
        <v>254966</v>
      </c>
      <c r="AG130" s="824"/>
      <c r="AH130" s="824"/>
      <c r="AI130" s="824"/>
      <c r="AJ130" s="825"/>
      <c r="AK130" s="826">
        <v>232401</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7.8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1292877</v>
      </c>
      <c r="AB131" s="807"/>
      <c r="AC131" s="807"/>
      <c r="AD131" s="807"/>
      <c r="AE131" s="808"/>
      <c r="AF131" s="809">
        <v>1269509</v>
      </c>
      <c r="AG131" s="807"/>
      <c r="AH131" s="807"/>
      <c r="AI131" s="807"/>
      <c r="AJ131" s="808"/>
      <c r="AK131" s="809">
        <v>1269591</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t="s">
        <v>486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9.6879285500000005</v>
      </c>
      <c r="AB132" s="787"/>
      <c r="AC132" s="787"/>
      <c r="AD132" s="787"/>
      <c r="AE132" s="788"/>
      <c r="AF132" s="789">
        <v>7.3723778250000001</v>
      </c>
      <c r="AG132" s="787"/>
      <c r="AH132" s="787"/>
      <c r="AI132" s="787"/>
      <c r="AJ132" s="788"/>
      <c r="AK132" s="789">
        <v>6.5705412220000001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9.8000000000000007</v>
      </c>
      <c r="AB133" s="766"/>
      <c r="AC133" s="766"/>
      <c r="AD133" s="766"/>
      <c r="AE133" s="767"/>
      <c r="AF133" s="765">
        <v>8.9</v>
      </c>
      <c r="AG133" s="766"/>
      <c r="AH133" s="766"/>
      <c r="AI133" s="766"/>
      <c r="AJ133" s="767"/>
      <c r="AK133" s="765">
        <v>7.8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DfFXPvU9KOERv8CSHADxxv+IXbHh8CYOT9NebhbYgYeTzAftSFhu31LHEygSMvnhCyjo7lNrxxyPBtyFzgHdA==" saltValue="FiWUjfmADpme+vx4Stud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61" zoomScaleNormal="85" zoomScaleSheetLayoutView="100" workbookViewId="0">
      <selection activeCell="H63" sqref="H6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Dp4PsugPn9t1OkZgqy/Sg7qHav1SV2imaEGuxTKg7GFv58aaUgen/JLoBmkPeO2HP2RBJZmtWftOKh78o1jZw==" saltValue="dMyzVs5EYStYiFE6nG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0" zoomScaleNormal="100" zoomScaleSheetLayoutView="55" workbookViewId="0">
      <selection activeCell="H63" sqref="H6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NPLA50vL+Mx7AKqvWRsfXRblcpr7rUjfPNuG6yGe8+HlqnkVpP3EbpHcpP7BVf9MTrV+QbQGZ5pAm/tQm5Mxw==" saltValue="QnfEnXaO1wWn2WmebbPk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70" zoomScaleSheetLayoutView="70" workbookViewId="0">
      <selection activeCell="H63" sqref="H6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505</v>
      </c>
      <c r="AL9" s="1195"/>
      <c r="AM9" s="1195"/>
      <c r="AN9" s="1196"/>
      <c r="AO9" s="313">
        <v>361724</v>
      </c>
      <c r="AP9" s="313">
        <v>184553</v>
      </c>
      <c r="AQ9" s="314">
        <v>198046</v>
      </c>
      <c r="AR9" s="315">
        <v>-6.8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506</v>
      </c>
      <c r="AL10" s="1195"/>
      <c r="AM10" s="1195"/>
      <c r="AN10" s="1196"/>
      <c r="AO10" s="316">
        <v>26209</v>
      </c>
      <c r="AP10" s="316">
        <v>13372</v>
      </c>
      <c r="AQ10" s="317">
        <v>23470</v>
      </c>
      <c r="AR10" s="318">
        <v>-43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507</v>
      </c>
      <c r="AL11" s="1195"/>
      <c r="AM11" s="1195"/>
      <c r="AN11" s="1196"/>
      <c r="AO11" s="316">
        <v>163651</v>
      </c>
      <c r="AP11" s="316">
        <v>83495</v>
      </c>
      <c r="AQ11" s="317">
        <v>31217</v>
      </c>
      <c r="AR11" s="318">
        <v>167.5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508</v>
      </c>
      <c r="AL12" s="1195"/>
      <c r="AM12" s="1195"/>
      <c r="AN12" s="1196"/>
      <c r="AO12" s="316">
        <v>4864</v>
      </c>
      <c r="AP12" s="316">
        <v>2482</v>
      </c>
      <c r="AQ12" s="317">
        <v>3147</v>
      </c>
      <c r="AR12" s="318">
        <v>-21.1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509</v>
      </c>
      <c r="AL13" s="1195"/>
      <c r="AM13" s="1195"/>
      <c r="AN13" s="1196"/>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511</v>
      </c>
      <c r="AL14" s="1195"/>
      <c r="AM14" s="1195"/>
      <c r="AN14" s="1196"/>
      <c r="AO14" s="316">
        <v>33501</v>
      </c>
      <c r="AP14" s="316">
        <v>17092</v>
      </c>
      <c r="AQ14" s="317">
        <v>10757</v>
      </c>
      <c r="AR14" s="318">
        <v>58.9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512</v>
      </c>
      <c r="AL15" s="1195"/>
      <c r="AM15" s="1195"/>
      <c r="AN15" s="1196"/>
      <c r="AO15" s="316">
        <v>15073</v>
      </c>
      <c r="AP15" s="316">
        <v>7690</v>
      </c>
      <c r="AQ15" s="317">
        <v>4810</v>
      </c>
      <c r="AR15" s="318">
        <v>59.9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513</v>
      </c>
      <c r="AL16" s="1198"/>
      <c r="AM16" s="1198"/>
      <c r="AN16" s="1199"/>
      <c r="AO16" s="316">
        <v>-36691</v>
      </c>
      <c r="AP16" s="316">
        <v>-18720</v>
      </c>
      <c r="AQ16" s="317">
        <v>-18847</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187</v>
      </c>
      <c r="AL17" s="1198"/>
      <c r="AM17" s="1198"/>
      <c r="AN17" s="1199"/>
      <c r="AO17" s="316">
        <v>568331</v>
      </c>
      <c r="AP17" s="316">
        <v>289965</v>
      </c>
      <c r="AQ17" s="317">
        <v>252599</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518</v>
      </c>
      <c r="AL21" s="1192"/>
      <c r="AM21" s="1192"/>
      <c r="AN21" s="1193"/>
      <c r="AO21" s="328">
        <v>21.94</v>
      </c>
      <c r="AP21" s="329">
        <v>22.36</v>
      </c>
      <c r="AQ21" s="330">
        <v>-0.42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519</v>
      </c>
      <c r="AL22" s="1192"/>
      <c r="AM22" s="1192"/>
      <c r="AN22" s="1193"/>
      <c r="AO22" s="333">
        <v>95.7</v>
      </c>
      <c r="AP22" s="334">
        <v>95.6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523</v>
      </c>
      <c r="AL32" s="1183"/>
      <c r="AM32" s="1183"/>
      <c r="AN32" s="1184"/>
      <c r="AO32" s="343">
        <v>180348</v>
      </c>
      <c r="AP32" s="343">
        <v>92014</v>
      </c>
      <c r="AQ32" s="344">
        <v>139617</v>
      </c>
      <c r="AR32" s="345">
        <v>-34.1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524</v>
      </c>
      <c r="AL33" s="1183"/>
      <c r="AM33" s="1183"/>
      <c r="AN33" s="1184"/>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525</v>
      </c>
      <c r="AL34" s="1183"/>
      <c r="AM34" s="1183"/>
      <c r="AN34" s="1184"/>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526</v>
      </c>
      <c r="AL35" s="1183"/>
      <c r="AM35" s="1183"/>
      <c r="AN35" s="1184"/>
      <c r="AO35" s="343">
        <v>109327</v>
      </c>
      <c r="AP35" s="343">
        <v>55779</v>
      </c>
      <c r="AQ35" s="344">
        <v>32699</v>
      </c>
      <c r="AR35" s="345">
        <v>70.599999999999994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527</v>
      </c>
      <c r="AL36" s="1183"/>
      <c r="AM36" s="1183"/>
      <c r="AN36" s="1184"/>
      <c r="AO36" s="343">
        <v>27312</v>
      </c>
      <c r="AP36" s="343">
        <v>13935</v>
      </c>
      <c r="AQ36" s="344">
        <v>4068</v>
      </c>
      <c r="AR36" s="345">
        <v>242.6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528</v>
      </c>
      <c r="AL37" s="1183"/>
      <c r="AM37" s="1183"/>
      <c r="AN37" s="1184"/>
      <c r="AO37" s="343" t="s">
        <v>510</v>
      </c>
      <c r="AP37" s="343" t="s">
        <v>510</v>
      </c>
      <c r="AQ37" s="344">
        <v>1263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529</v>
      </c>
      <c r="AL38" s="1186"/>
      <c r="AM38" s="1186"/>
      <c r="AN38" s="1187"/>
      <c r="AO38" s="346">
        <v>380</v>
      </c>
      <c r="AP38" s="346">
        <v>194</v>
      </c>
      <c r="AQ38" s="347">
        <v>23</v>
      </c>
      <c r="AR38" s="335">
        <v>743.5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530</v>
      </c>
      <c r="AL39" s="1186"/>
      <c r="AM39" s="1186"/>
      <c r="AN39" s="1187"/>
      <c r="AO39" s="343">
        <v>-1547</v>
      </c>
      <c r="AP39" s="343">
        <v>-789</v>
      </c>
      <c r="AQ39" s="344">
        <v>-8148</v>
      </c>
      <c r="AR39" s="345">
        <v>-90.3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531</v>
      </c>
      <c r="AL40" s="1183"/>
      <c r="AM40" s="1183"/>
      <c r="AN40" s="1184"/>
      <c r="AO40" s="343">
        <v>-232401</v>
      </c>
      <c r="AP40" s="343">
        <v>-118572</v>
      </c>
      <c r="AQ40" s="344">
        <v>-124721</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299</v>
      </c>
      <c r="AL41" s="1189"/>
      <c r="AM41" s="1189"/>
      <c r="AN41" s="1190"/>
      <c r="AO41" s="343">
        <v>83419</v>
      </c>
      <c r="AP41" s="343">
        <v>42561</v>
      </c>
      <c r="AQ41" s="344">
        <v>44807</v>
      </c>
      <c r="AR41" s="345">
        <v>-5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500</v>
      </c>
      <c r="AN49" s="1177" t="s">
        <v>535</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394140</v>
      </c>
      <c r="AN51" s="365">
        <v>176191</v>
      </c>
      <c r="AO51" s="366">
        <v>17.2</v>
      </c>
      <c r="AP51" s="367">
        <v>280458</v>
      </c>
      <c r="AQ51" s="368">
        <v>-15.8</v>
      </c>
      <c r="AR51" s="369">
        <v>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342955</v>
      </c>
      <c r="AN52" s="373">
        <v>153310</v>
      </c>
      <c r="AO52" s="374">
        <v>13.1</v>
      </c>
      <c r="AP52" s="375">
        <v>127286</v>
      </c>
      <c r="AQ52" s="376">
        <v>0.4</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345384</v>
      </c>
      <c r="AN53" s="365">
        <v>160345</v>
      </c>
      <c r="AO53" s="366">
        <v>-9</v>
      </c>
      <c r="AP53" s="367">
        <v>291945</v>
      </c>
      <c r="AQ53" s="368">
        <v>4.0999999999999996</v>
      </c>
      <c r="AR53" s="369">
        <v>-13.1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269996</v>
      </c>
      <c r="AN54" s="373">
        <v>125346</v>
      </c>
      <c r="AO54" s="374">
        <v>-18.2</v>
      </c>
      <c r="AP54" s="375">
        <v>127651</v>
      </c>
      <c r="AQ54" s="376">
        <v>0.3</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343165</v>
      </c>
      <c r="AN55" s="365">
        <v>163256</v>
      </c>
      <c r="AO55" s="366">
        <v>1.8</v>
      </c>
      <c r="AP55" s="367">
        <v>291173</v>
      </c>
      <c r="AQ55" s="368">
        <v>-0.3</v>
      </c>
      <c r="AR55" s="369">
        <v>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165232</v>
      </c>
      <c r="AN56" s="373">
        <v>78607</v>
      </c>
      <c r="AO56" s="374">
        <v>-37.299999999999997</v>
      </c>
      <c r="AP56" s="375">
        <v>119071</v>
      </c>
      <c r="AQ56" s="376">
        <v>-6.7</v>
      </c>
      <c r="AR56" s="377">
        <v>-30.6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323065</v>
      </c>
      <c r="AN57" s="365">
        <v>158210</v>
      </c>
      <c r="AO57" s="366">
        <v>-3.1</v>
      </c>
      <c r="AP57" s="367">
        <v>271581</v>
      </c>
      <c r="AQ57" s="368">
        <v>-6.7</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224207</v>
      </c>
      <c r="AN58" s="373">
        <v>109798</v>
      </c>
      <c r="AO58" s="374">
        <v>39.700000000000003</v>
      </c>
      <c r="AP58" s="375">
        <v>117844</v>
      </c>
      <c r="AQ58" s="376">
        <v>-1</v>
      </c>
      <c r="AR58" s="377">
        <v>40.700000000000003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321719</v>
      </c>
      <c r="AN59" s="365">
        <v>164142</v>
      </c>
      <c r="AO59" s="366">
        <v>3.7</v>
      </c>
      <c r="AP59" s="367">
        <v>268375</v>
      </c>
      <c r="AQ59" s="368">
        <v>-1.2</v>
      </c>
      <c r="AR59" s="369">
        <v>4.9000000000000004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222747</v>
      </c>
      <c r="AN60" s="373">
        <v>113646</v>
      </c>
      <c r="AO60" s="374">
        <v>3.5</v>
      </c>
      <c r="AP60" s="375">
        <v>119602</v>
      </c>
      <c r="AQ60" s="376">
        <v>1.5</v>
      </c>
      <c r="AR60" s="377">
        <v>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345495</v>
      </c>
      <c r="AN61" s="380">
        <v>164429</v>
      </c>
      <c r="AO61" s="381">
        <v>2.1</v>
      </c>
      <c r="AP61" s="382">
        <v>280706</v>
      </c>
      <c r="AQ61" s="383">
        <v>-4</v>
      </c>
      <c r="AR61" s="369">
        <v>6.1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245027</v>
      </c>
      <c r="AN62" s="373">
        <v>116141</v>
      </c>
      <c r="AO62" s="374">
        <v>0.2</v>
      </c>
      <c r="AP62" s="375">
        <v>122291</v>
      </c>
      <c r="AQ62" s="376">
        <v>-1.1000000000000001</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n/LRvque0enwZxfTA1o8Xx08ZcqhFzTzVL7sIiWUNkUIU3rKxME182Ycg6VsTf+3SpfYnV3r03VVJ5YcOZl1Q==" saltValue="021MLAyTjvTu/nSpbcBl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85" zoomScaleNormal="85" zoomScaleSheetLayoutView="55" workbookViewId="0">
      <selection activeCell="H63" sqref="H6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mUhsW0/jbMMyuDibOaVok/JeY3Ls2ChcTi8xMq1cjPFgs3bjSVEobWv1kdkFt6ICUA3DELL4xKYT5mIh7mpRgw==" saltValue="QTXbMXOw9DWZsK+v9jqD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6" zoomScale="85" zoomScaleNormal="85" zoomScaleSheetLayoutView="55" workbookViewId="0">
      <selection activeCell="H63" sqref="H6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AIdcDIRuT4Cico0rNZ6kCMy7itCn7/uDrR42qShPZPwGksCH+w8kcDQnk4cRIhaJXYgqx6pbgifTD7YErfQWUQ==" saltValue="BS4JtH2ED1ur3FMJLpwq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0" t="s">
        <v>3</v>
      </c>
      <c r="D47" s="1200"/>
      <c r="E47" s="1201"/>
      <c r="F47" s="11">
        <v>39.06</v>
      </c>
      <c r="G47" s="12">
        <v>44.87</v>
      </c>
      <c r="H47" s="12">
        <v>46.01</v>
      </c>
      <c r="I47" s="12">
        <v>46.92</v>
      </c>
      <c r="J47" s="13">
        <v>47.63</v>
      </c>
    </row>
    <row r="48" spans="2:10" ht="57.75" customHeight="1" x14ac:dyDescent="0.15">
      <c r="B48" s="14"/>
      <c r="C48" s="1202" t="s">
        <v>4</v>
      </c>
      <c r="D48" s="1202"/>
      <c r="E48" s="1203"/>
      <c r="F48" s="15">
        <v>4.16</v>
      </c>
      <c r="G48" s="16">
        <v>3.7</v>
      </c>
      <c r="H48" s="16">
        <v>3.35</v>
      </c>
      <c r="I48" s="16">
        <v>3.98</v>
      </c>
      <c r="J48" s="17">
        <v>3.35</v>
      </c>
    </row>
    <row r="49" spans="2:10" ht="57.75" customHeight="1" thickBot="1" x14ac:dyDescent="0.2">
      <c r="B49" s="18"/>
      <c r="C49" s="1204" t="s">
        <v>5</v>
      </c>
      <c r="D49" s="1204"/>
      <c r="E49" s="1205"/>
      <c r="F49" s="19">
        <v>9.49</v>
      </c>
      <c r="G49" s="20">
        <v>4.3899999999999997</v>
      </c>
      <c r="H49" s="20" t="s">
        <v>556</v>
      </c>
      <c r="I49" s="20">
        <v>0.23</v>
      </c>
      <c r="J49" s="21" t="s">
        <v>557</v>
      </c>
    </row>
    <row r="50" spans="2:10" ht="13.5" customHeight="1" x14ac:dyDescent="0.15"/>
  </sheetData>
  <sheetProtection algorithmName="SHA-512" hashValue="xtcjCsTcPnYgr4LwhiPhwK4mRpnubkvuN11ZO8M2VNG+hxsfOMRh5UMvD8qZCB6r8w5ltUTAZgGNpPESkSfdXw==" saltValue="vt7XK2aJNtPLnMvfKpK7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2021-03-08T06:36:22Z</cp:lastPrinted>
  <dcterms:created xsi:type="dcterms:W3CDTF">2021-02-05T00:58:08Z</dcterms:created>
  <dcterms:modified xsi:type="dcterms:W3CDTF">2021-09-30T23:49:38Z</dcterms:modified>
  <cp:category/>
</cp:coreProperties>
</file>